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" yWindow="120" windowWidth="19240" windowHeight="9040" tabRatio="778"/>
  </bookViews>
  <sheets>
    <sheet name="登録申込書＆注文書" sheetId="19" r:id="rId1"/>
    <sheet name="記入例" sheetId="21" r:id="rId2"/>
  </sheets>
  <calcPr calcId="145621"/>
</workbook>
</file>

<file path=xl/calcChain.xml><?xml version="1.0" encoding="utf-8"?>
<calcChain xmlns="http://schemas.openxmlformats.org/spreadsheetml/2006/main">
  <c r="I51" i="21" l="1"/>
  <c r="I50" i="21"/>
  <c r="I49" i="21"/>
  <c r="I48" i="21"/>
  <c r="I47" i="21"/>
  <c r="I46" i="21"/>
  <c r="I45" i="21"/>
  <c r="I44" i="21"/>
  <c r="I43" i="21"/>
  <c r="I42" i="21"/>
  <c r="I41" i="21"/>
  <c r="I40" i="21"/>
  <c r="I39" i="21"/>
  <c r="I38" i="21"/>
  <c r="I37" i="21"/>
  <c r="I36" i="21"/>
  <c r="I35" i="21"/>
  <c r="I34" i="21"/>
  <c r="I33" i="21"/>
  <c r="I32" i="21"/>
  <c r="I31" i="21"/>
  <c r="I30" i="21"/>
  <c r="I29" i="21"/>
  <c r="I28" i="21"/>
  <c r="I27" i="21"/>
  <c r="I45" i="19"/>
  <c r="I44" i="19"/>
  <c r="I43" i="19"/>
  <c r="I52" i="21" l="1"/>
  <c r="I53" i="21" s="1"/>
  <c r="I54" i="21" s="1"/>
  <c r="D24" i="21" s="1"/>
  <c r="I27" i="19" l="1"/>
  <c r="I29" i="19"/>
  <c r="I28" i="19"/>
  <c r="I30" i="19"/>
  <c r="I31" i="19"/>
  <c r="I32" i="19"/>
  <c r="I33" i="19"/>
  <c r="I34" i="19"/>
  <c r="I35" i="19"/>
  <c r="I36" i="19"/>
  <c r="I37" i="19"/>
  <c r="I38" i="19"/>
  <c r="I52" i="19" s="1"/>
  <c r="I39" i="19"/>
  <c r="I40" i="19"/>
  <c r="I41" i="19"/>
  <c r="I42" i="19"/>
  <c r="I46" i="19"/>
  <c r="I47" i="19"/>
  <c r="I48" i="19"/>
  <c r="I49" i="19"/>
  <c r="I50" i="19"/>
  <c r="I51" i="19"/>
  <c r="I53" i="19" l="1"/>
  <c r="I54" i="19" s="1"/>
  <c r="D24" i="19" s="1"/>
</calcChain>
</file>

<file path=xl/sharedStrings.xml><?xml version="1.0" encoding="utf-8"?>
<sst xmlns="http://schemas.openxmlformats.org/spreadsheetml/2006/main" count="302" uniqueCount="86">
  <si>
    <t>金    額</t>
  </si>
  <si>
    <t>単 価</t>
    <phoneticPr fontId="2"/>
  </si>
  <si>
    <t>合　　　　計</t>
  </si>
  <si>
    <t>　　小　　計</t>
    <phoneticPr fontId="2"/>
  </si>
  <si>
    <t>　　消 費 税(8％）</t>
    <phoneticPr fontId="2"/>
  </si>
  <si>
    <t>下記の通り注文いたします。</t>
    <rPh sb="5" eb="7">
      <t>チュウモン</t>
    </rPh>
    <phoneticPr fontId="2"/>
  </si>
  <si>
    <t>電話番号</t>
    <rPh sb="0" eb="2">
      <t>デンワ</t>
    </rPh>
    <rPh sb="2" eb="4">
      <t>バンゴウ</t>
    </rPh>
    <phoneticPr fontId="2"/>
  </si>
  <si>
    <t>御担当者</t>
    <rPh sb="0" eb="1">
      <t>ゴ</t>
    </rPh>
    <rPh sb="1" eb="4">
      <t>タントウシャ</t>
    </rPh>
    <phoneticPr fontId="2"/>
  </si>
  <si>
    <t>　　　　　年　　　月　　　日</t>
    <rPh sb="5" eb="6">
      <t>ネン</t>
    </rPh>
    <rPh sb="9" eb="10">
      <t>ガツ</t>
    </rPh>
    <rPh sb="13" eb="14">
      <t>ニチ</t>
    </rPh>
    <phoneticPr fontId="2"/>
  </si>
  <si>
    <t>名称</t>
    <rPh sb="0" eb="2">
      <t>メイショウ</t>
    </rPh>
    <phoneticPr fontId="2"/>
  </si>
  <si>
    <t>受取者</t>
    <rPh sb="0" eb="2">
      <t>ウケトリ</t>
    </rPh>
    <rPh sb="2" eb="3">
      <t>シャ</t>
    </rPh>
    <phoneticPr fontId="2"/>
  </si>
  <si>
    <t>東京書籍株式会社　宛</t>
    <rPh sb="0" eb="2">
      <t>トウキョウ</t>
    </rPh>
    <rPh sb="2" eb="4">
      <t>ショセキ</t>
    </rPh>
    <rPh sb="4" eb="6">
      <t>カブシキ</t>
    </rPh>
    <rPh sb="6" eb="8">
      <t>カイシャ</t>
    </rPh>
    <rPh sb="9" eb="10">
      <t>アテ</t>
    </rPh>
    <phoneticPr fontId="2"/>
  </si>
  <si>
    <t>　　　　FAX、E-mail、郵送にてお送りください</t>
    <rPh sb="15" eb="17">
      <t>ユウソウ</t>
    </rPh>
    <rPh sb="20" eb="21">
      <t>オク</t>
    </rPh>
    <phoneticPr fontId="2"/>
  </si>
  <si>
    <t>〒114-8524 東京都北区堀船2-17-1</t>
    <rPh sb="10" eb="12">
      <t>トウキョウ</t>
    </rPh>
    <rPh sb="12" eb="13">
      <t>ト</t>
    </rPh>
    <rPh sb="13" eb="15">
      <t>キタク</t>
    </rPh>
    <rPh sb="15" eb="17">
      <t>ホリフネ</t>
    </rPh>
    <phoneticPr fontId="2"/>
  </si>
  <si>
    <t>学習塾名</t>
    <rPh sb="0" eb="2">
      <t>ガクシュウ</t>
    </rPh>
    <rPh sb="2" eb="3">
      <t>ジュク</t>
    </rPh>
    <rPh sb="3" eb="4">
      <t>メイ</t>
    </rPh>
    <phoneticPr fontId="2"/>
  </si>
  <si>
    <t>発行ＩＤ数</t>
    <rPh sb="0" eb="2">
      <t>ハッコウ</t>
    </rPh>
    <rPh sb="4" eb="5">
      <t>スウ</t>
    </rPh>
    <phoneticPr fontId="2"/>
  </si>
  <si>
    <t>御住所</t>
    <rPh sb="0" eb="3">
      <t>ゴジュウショ</t>
    </rPh>
    <phoneticPr fontId="2"/>
  </si>
  <si>
    <t>御担当者   部　　署</t>
    <rPh sb="0" eb="4">
      <t>ゴタントウシャ</t>
    </rPh>
    <rPh sb="7" eb="8">
      <t>ブ</t>
    </rPh>
    <rPh sb="10" eb="11">
      <t>ショ</t>
    </rPh>
    <phoneticPr fontId="2"/>
  </si>
  <si>
    <t>御担当者　　Ｅメール</t>
    <rPh sb="0" eb="4">
      <t>ゴタントウシャ</t>
    </rPh>
    <phoneticPr fontId="2"/>
  </si>
  <si>
    <t>E-mail:juku@tokyo-shoseki.co.jp</t>
    <phoneticPr fontId="2"/>
  </si>
  <si>
    <t>学習塾Webライブラリ　登録申込書＆注文書</t>
    <rPh sb="0" eb="3">
      <t>ガクシュウジュク</t>
    </rPh>
    <rPh sb="12" eb="14">
      <t>トウロク</t>
    </rPh>
    <rPh sb="14" eb="16">
      <t>モウシコ</t>
    </rPh>
    <rPh sb="16" eb="17">
      <t>ショ</t>
    </rPh>
    <rPh sb="18" eb="21">
      <t>チュウモンショ</t>
    </rPh>
    <phoneticPr fontId="2"/>
  </si>
  <si>
    <t>契約数</t>
    <rPh sb="0" eb="2">
      <t>ケイヤク</t>
    </rPh>
    <rPh sb="2" eb="3">
      <t>スウ</t>
    </rPh>
    <phoneticPr fontId="2"/>
  </si>
  <si>
    <r>
      <t>電話番号：0120-611572   FAX送信先：</t>
    </r>
    <r>
      <rPr>
        <b/>
        <sz val="12"/>
        <rFont val="ＭＳ 明朝"/>
        <family val="1"/>
        <charset val="128"/>
      </rPr>
      <t>03-5390-7271</t>
    </r>
    <rPh sb="0" eb="2">
      <t>デンワ</t>
    </rPh>
    <rPh sb="2" eb="4">
      <t>バンゴウ</t>
    </rPh>
    <rPh sb="22" eb="24">
      <t>ソウシン</t>
    </rPh>
    <rPh sb="24" eb="25">
      <t>サキ</t>
    </rPh>
    <rPh sb="25" eb="26">
      <t>オクリサキ</t>
    </rPh>
    <phoneticPr fontId="2"/>
  </si>
  <si>
    <t>各ソフトの最少契約数…25</t>
    <rPh sb="0" eb="1">
      <t>カク</t>
    </rPh>
    <rPh sb="5" eb="7">
      <t>サイショウ</t>
    </rPh>
    <rPh sb="7" eb="10">
      <t>ケイヤクスウ</t>
    </rPh>
    <phoneticPr fontId="2"/>
  </si>
  <si>
    <t>追加注文は1契約単位</t>
    <rPh sb="0" eb="2">
      <t>ツイカ</t>
    </rPh>
    <rPh sb="2" eb="4">
      <t>チュウモン</t>
    </rPh>
    <rPh sb="6" eb="8">
      <t>ケイヤク</t>
    </rPh>
    <rPh sb="8" eb="10">
      <t>タンイ</t>
    </rPh>
    <phoneticPr fontId="2"/>
  </si>
  <si>
    <t>利用規約に同意のうえ、下記の通り登録を申し込みます。</t>
    <rPh sb="0" eb="2">
      <t>リヨウ</t>
    </rPh>
    <rPh sb="2" eb="4">
      <t>キヤク</t>
    </rPh>
    <rPh sb="5" eb="7">
      <t>ドウイ</t>
    </rPh>
    <rPh sb="11" eb="13">
      <t>カキ</t>
    </rPh>
    <rPh sb="14" eb="15">
      <t>トオ</t>
    </rPh>
    <rPh sb="16" eb="18">
      <t>トウロク</t>
    </rPh>
    <rPh sb="19" eb="20">
      <t>モウ</t>
    </rPh>
    <rPh sb="21" eb="22">
      <t>コ</t>
    </rPh>
    <phoneticPr fontId="2"/>
  </si>
  <si>
    <t>〒</t>
    <phoneticPr fontId="2"/>
  </si>
  <si>
    <t>ことばのせかい　Ver.2 1年</t>
    <rPh sb="15" eb="16">
      <t>ネン</t>
    </rPh>
    <phoneticPr fontId="24"/>
  </si>
  <si>
    <t>小</t>
    <rPh sb="0" eb="1">
      <t>ショウ</t>
    </rPh>
    <phoneticPr fontId="24"/>
  </si>
  <si>
    <t>国</t>
    <rPh sb="0" eb="1">
      <t>コク</t>
    </rPh>
    <phoneticPr fontId="24"/>
  </si>
  <si>
    <t>ことばのせかい　Ver.2 2年</t>
    <rPh sb="15" eb="16">
      <t>ネン</t>
    </rPh>
    <phoneticPr fontId="24"/>
  </si>
  <si>
    <t>ことばのせかい　Ver.2 3年</t>
    <rPh sb="15" eb="16">
      <t>ネン</t>
    </rPh>
    <phoneticPr fontId="24"/>
  </si>
  <si>
    <t>小学校国語　基礎基本ドリル Ver.3 1～6年</t>
    <rPh sb="0" eb="3">
      <t>ショウガッコウ</t>
    </rPh>
    <rPh sb="3" eb="5">
      <t>コクゴ</t>
    </rPh>
    <rPh sb="6" eb="8">
      <t>キソ</t>
    </rPh>
    <rPh sb="8" eb="10">
      <t>キホン</t>
    </rPh>
    <rPh sb="23" eb="24">
      <t>ネン</t>
    </rPh>
    <phoneticPr fontId="24"/>
  </si>
  <si>
    <t>漢字マッチ Ver.2</t>
    <rPh sb="0" eb="2">
      <t>カンジ</t>
    </rPh>
    <phoneticPr fontId="24"/>
  </si>
  <si>
    <t>みんなでさんすう　Ver.3 1年</t>
    <rPh sb="16" eb="17">
      <t>ネン</t>
    </rPh>
    <phoneticPr fontId="24"/>
  </si>
  <si>
    <t>算</t>
    <rPh sb="0" eb="1">
      <t>サン</t>
    </rPh>
    <phoneticPr fontId="24"/>
  </si>
  <si>
    <t>みんなでさんすう　Ver.3 2年</t>
    <rPh sb="16" eb="17">
      <t>ネン</t>
    </rPh>
    <phoneticPr fontId="24"/>
  </si>
  <si>
    <t>みんなでさんすう　Ver.3 3年</t>
    <rPh sb="16" eb="17">
      <t>ネン</t>
    </rPh>
    <phoneticPr fontId="24"/>
  </si>
  <si>
    <t>算数シミュレーション Ver.4　4年</t>
    <rPh sb="0" eb="2">
      <t>サンスウ</t>
    </rPh>
    <rPh sb="18" eb="19">
      <t>ネン</t>
    </rPh>
    <phoneticPr fontId="24"/>
  </si>
  <si>
    <t>算数シミュレーション Ver.4　5年</t>
    <rPh sb="0" eb="2">
      <t>サンスウ</t>
    </rPh>
    <rPh sb="18" eb="19">
      <t>ネン</t>
    </rPh>
    <phoneticPr fontId="24"/>
  </si>
  <si>
    <t>算数シミュレーション Ver.4　6年</t>
    <rPh sb="0" eb="2">
      <t>サンスウ</t>
    </rPh>
    <rPh sb="18" eb="19">
      <t>ネン</t>
    </rPh>
    <phoneticPr fontId="24"/>
  </si>
  <si>
    <t>小学校算数　基礎基本ドリル Ver.3 1～6年</t>
    <rPh sb="0" eb="3">
      <t>ショウガッコウ</t>
    </rPh>
    <rPh sb="3" eb="5">
      <t>サンスウ</t>
    </rPh>
    <rPh sb="6" eb="8">
      <t>キソ</t>
    </rPh>
    <rPh sb="8" eb="10">
      <t>キホン</t>
    </rPh>
    <rPh sb="23" eb="24">
      <t>ネン</t>
    </rPh>
    <phoneticPr fontId="24"/>
  </si>
  <si>
    <t>漢字データベース</t>
    <rPh sb="0" eb="2">
      <t>カンジ</t>
    </rPh>
    <phoneticPr fontId="24"/>
  </si>
  <si>
    <t>中</t>
    <rPh sb="0" eb="1">
      <t>チュウ</t>
    </rPh>
    <phoneticPr fontId="24"/>
  </si>
  <si>
    <t>数学シミュレーション Ver.4 1年</t>
    <rPh sb="0" eb="2">
      <t>スウガク</t>
    </rPh>
    <rPh sb="18" eb="19">
      <t>ネン</t>
    </rPh>
    <phoneticPr fontId="24"/>
  </si>
  <si>
    <t>数</t>
    <rPh sb="0" eb="1">
      <t>スウ</t>
    </rPh>
    <phoneticPr fontId="24"/>
  </si>
  <si>
    <t>数学シミュレーション Ver.4 2年</t>
    <rPh sb="0" eb="2">
      <t>スウガク</t>
    </rPh>
    <rPh sb="18" eb="19">
      <t>ネン</t>
    </rPh>
    <phoneticPr fontId="24"/>
  </si>
  <si>
    <t>数学シミュレーション Ver.4 3年</t>
    <rPh sb="0" eb="2">
      <t>スウガク</t>
    </rPh>
    <rPh sb="18" eb="19">
      <t>ネン</t>
    </rPh>
    <phoneticPr fontId="24"/>
  </si>
  <si>
    <t>学習塾用 NEW　HORIZON　リスニング　1年</t>
    <rPh sb="0" eb="3">
      <t>ガクシュウジュク</t>
    </rPh>
    <rPh sb="3" eb="4">
      <t>ヨウ</t>
    </rPh>
    <rPh sb="24" eb="25">
      <t>ネン</t>
    </rPh>
    <phoneticPr fontId="24"/>
  </si>
  <si>
    <t>英</t>
    <rPh sb="0" eb="1">
      <t>エイ</t>
    </rPh>
    <phoneticPr fontId="24"/>
  </si>
  <si>
    <t>学習塾用 NEW　HORIZON　リスニング　2年</t>
    <rPh sb="0" eb="3">
      <t>ガクシュウジュク</t>
    </rPh>
    <rPh sb="3" eb="4">
      <t>ヨウ</t>
    </rPh>
    <rPh sb="24" eb="25">
      <t>ネン</t>
    </rPh>
    <phoneticPr fontId="24"/>
  </si>
  <si>
    <t>学習塾用 NEW　HORIZON　リスニング　3年</t>
    <rPh sb="0" eb="3">
      <t>ガクシュウジュク</t>
    </rPh>
    <rPh sb="3" eb="4">
      <t>ヨウ</t>
    </rPh>
    <rPh sb="24" eb="25">
      <t>ネン</t>
    </rPh>
    <phoneticPr fontId="24"/>
  </si>
  <si>
    <t>学習塾用 NEW　HORIZON　ドリル　1年</t>
    <rPh sb="0" eb="3">
      <t>ガクシュウジュク</t>
    </rPh>
    <rPh sb="3" eb="4">
      <t>ヨウ</t>
    </rPh>
    <rPh sb="22" eb="23">
      <t>ネン</t>
    </rPh>
    <phoneticPr fontId="24"/>
  </si>
  <si>
    <t>学習塾用 NEW　HORIZON　ドリル　2年</t>
    <rPh sb="0" eb="3">
      <t>ガクシュウジュク</t>
    </rPh>
    <rPh sb="3" eb="4">
      <t>ヨウ</t>
    </rPh>
    <rPh sb="22" eb="23">
      <t>ネン</t>
    </rPh>
    <phoneticPr fontId="24"/>
  </si>
  <si>
    <t>学習塾用 NEW　HORIZON　ドリル　3年</t>
    <rPh sb="0" eb="2">
      <t>ガクシュウ</t>
    </rPh>
    <rPh sb="2" eb="3">
      <t>ジュク</t>
    </rPh>
    <rPh sb="3" eb="4">
      <t>ヨウ</t>
    </rPh>
    <rPh sb="22" eb="23">
      <t>ネン</t>
    </rPh>
    <phoneticPr fontId="24"/>
  </si>
  <si>
    <t>小中</t>
    <rPh sb="0" eb="1">
      <t>ショウ</t>
    </rPh>
    <rPh sb="1" eb="2">
      <t>チュウ</t>
    </rPh>
    <phoneticPr fontId="2"/>
  </si>
  <si>
    <t>教科</t>
    <rPh sb="0" eb="2">
      <t>キョウカ</t>
    </rPh>
    <phoneticPr fontId="2"/>
  </si>
  <si>
    <t>ソフト名</t>
    <rPh sb="3" eb="4">
      <t>メイ</t>
    </rPh>
    <phoneticPr fontId="2"/>
  </si>
  <si>
    <t>ｺｰﾄﾞ</t>
    <phoneticPr fontId="2"/>
  </si>
  <si>
    <t>学習塾名　　　　カ　　ナ</t>
    <rPh sb="0" eb="3">
      <t>ガクシュウジュク</t>
    </rPh>
    <rPh sb="3" eb="4">
      <t>メイ</t>
    </rPh>
    <phoneticPr fontId="2"/>
  </si>
  <si>
    <t>【納品場所】※納品場所が上記と異なる場合のみ記入</t>
    <rPh sb="1" eb="3">
      <t>ノウヒン</t>
    </rPh>
    <rPh sb="3" eb="5">
      <t>バショ</t>
    </rPh>
    <rPh sb="7" eb="9">
      <t>ノウヒン</t>
    </rPh>
    <rPh sb="9" eb="11">
      <t>バショ</t>
    </rPh>
    <rPh sb="12" eb="14">
      <t>ジョウキ</t>
    </rPh>
    <rPh sb="15" eb="16">
      <t>コト</t>
    </rPh>
    <rPh sb="18" eb="20">
      <t>バアイ</t>
    </rPh>
    <rPh sb="22" eb="24">
      <t>キニュウ</t>
    </rPh>
    <phoneticPr fontId="2"/>
  </si>
  <si>
    <t xml:space="preserve">  　　　　　　　　　　　　　印　　</t>
    <rPh sb="15" eb="16">
      <t>イン</t>
    </rPh>
    <phoneticPr fontId="2"/>
  </si>
  <si>
    <t>東書塾</t>
    <rPh sb="0" eb="2">
      <t>トウショ</t>
    </rPh>
    <rPh sb="2" eb="3">
      <t>ジュク</t>
    </rPh>
    <phoneticPr fontId="2"/>
  </si>
  <si>
    <t>03-5390-****</t>
    <phoneticPr fontId="2"/>
  </si>
  <si>
    <t>ライブラリ部</t>
    <rPh sb="5" eb="6">
      <t>ブ</t>
    </rPh>
    <phoneticPr fontId="2"/>
  </si>
  <si>
    <t>契約期間</t>
    <rPh sb="0" eb="2">
      <t>ケイヤク</t>
    </rPh>
    <rPh sb="2" eb="4">
      <t>キカン</t>
    </rPh>
    <phoneticPr fontId="2"/>
  </si>
  <si>
    <t>～</t>
    <phoneticPr fontId="2"/>
  </si>
  <si>
    <t>ヶ月間</t>
    <rPh sb="1" eb="2">
      <t>ゲツ</t>
    </rPh>
    <rPh sb="2" eb="3">
      <t>カン</t>
    </rPh>
    <phoneticPr fontId="2"/>
  </si>
  <si>
    <t>↓入力</t>
    <rPh sb="1" eb="3">
      <t>ニュウリョク</t>
    </rPh>
    <phoneticPr fontId="2"/>
  </si>
  <si>
    <t>↓自動計算</t>
    <rPh sb="1" eb="3">
      <t>ジドウ</t>
    </rPh>
    <rPh sb="3" eb="5">
      <t>ケイサン</t>
    </rPh>
    <phoneticPr fontId="2"/>
  </si>
  <si>
    <t>契約初年度は月割可能</t>
    <rPh sb="0" eb="2">
      <t>ケイヤク</t>
    </rPh>
    <rPh sb="2" eb="5">
      <t>ショネンド</t>
    </rPh>
    <rPh sb="6" eb="7">
      <t>ゲツ</t>
    </rPh>
    <rPh sb="7" eb="8">
      <t>ワリ</t>
    </rPh>
    <rPh sb="8" eb="10">
      <t>カノウ</t>
    </rPh>
    <phoneticPr fontId="2"/>
  </si>
  <si>
    <t>更新は1年契約</t>
    <rPh sb="0" eb="2">
      <t>コウシン</t>
    </rPh>
    <rPh sb="4" eb="5">
      <t>ネン</t>
    </rPh>
    <rPh sb="5" eb="7">
      <t>ケイヤク</t>
    </rPh>
    <phoneticPr fontId="2"/>
  </si>
  <si>
    <t>記入例</t>
    <rPh sb="0" eb="2">
      <t>キニュウ</t>
    </rPh>
    <rPh sb="2" eb="3">
      <t>レイ</t>
    </rPh>
    <phoneticPr fontId="2"/>
  </si>
  <si>
    <t>新編　新しい数学　デジタル教材　1年</t>
    <phoneticPr fontId="24"/>
  </si>
  <si>
    <t>新編　新しい数学　デジタル教材　2年</t>
  </si>
  <si>
    <t>新編　新しい数学　デジタル教材　3年</t>
  </si>
  <si>
    <t>東京書籍株式会社担当者：営業部　法人営業チーム</t>
    <rPh sb="0" eb="2">
      <t>トウキョウ</t>
    </rPh>
    <rPh sb="2" eb="4">
      <t>ショセキ</t>
    </rPh>
    <rPh sb="4" eb="6">
      <t>カブシキ</t>
    </rPh>
    <rPh sb="6" eb="8">
      <t>カイシャ</t>
    </rPh>
    <rPh sb="8" eb="11">
      <t>タントウシャ</t>
    </rPh>
    <rPh sb="12" eb="14">
      <t>エイギョウ</t>
    </rPh>
    <rPh sb="14" eb="15">
      <t>ブ</t>
    </rPh>
    <rPh sb="16" eb="18">
      <t>ホウジン</t>
    </rPh>
    <rPh sb="18" eb="20">
      <t>エイギョウ</t>
    </rPh>
    <phoneticPr fontId="2"/>
  </si>
  <si>
    <t>FAX：03-5390-7271   ℡：0120-611572</t>
    <phoneticPr fontId="2"/>
  </si>
  <si>
    <t>数</t>
    <rPh sb="0" eb="1">
      <t>スウ</t>
    </rPh>
    <phoneticPr fontId="2"/>
  </si>
  <si>
    <t>トウショジュク</t>
    <phoneticPr fontId="2"/>
  </si>
  <si>
    <t>〒114-8524　東京都北区堀船2-17-1</t>
    <rPh sb="10" eb="12">
      <t>トウキョウ</t>
    </rPh>
    <rPh sb="12" eb="13">
      <t>ト</t>
    </rPh>
    <rPh sb="13" eb="15">
      <t>キタク</t>
    </rPh>
    <rPh sb="15" eb="17">
      <t>ホリフネ</t>
    </rPh>
    <phoneticPr fontId="2"/>
  </si>
  <si>
    <t>juku@tokyo-shoseki.co.jp</t>
    <phoneticPr fontId="2"/>
  </si>
  <si>
    <t xml:space="preserve">  　　　　　　東書　太郎　　　　　　　印　　</t>
    <rPh sb="20" eb="21">
      <t>イン</t>
    </rPh>
    <phoneticPr fontId="2"/>
  </si>
  <si>
    <r>
      <t>例：2018/4/01　　　　　</t>
    </r>
    <r>
      <rPr>
        <sz val="8"/>
        <color rgb="FFFF0000"/>
        <rFont val="ＭＳ 明朝"/>
        <family val="1"/>
        <charset val="128"/>
      </rPr>
      <t xml:space="preserve">↓入力    </t>
    </r>
    <r>
      <rPr>
        <sz val="8"/>
        <rFont val="ＭＳ 明朝"/>
        <family val="1"/>
        <charset val="128"/>
      </rPr>
      <t xml:space="preserve">          </t>
    </r>
    <rPh sb="0" eb="1">
      <t>レイ</t>
    </rPh>
    <rPh sb="17" eb="19">
      <t>ニュウリョク</t>
    </rPh>
    <phoneticPr fontId="2"/>
  </si>
  <si>
    <r>
      <t xml:space="preserve">例：2019/03/31                    </t>
    </r>
    <r>
      <rPr>
        <sz val="6"/>
        <color rgb="FFFF0000"/>
        <rFont val="ＭＳ 明朝"/>
        <family val="1"/>
        <charset val="128"/>
      </rPr>
      <t>↓入力</t>
    </r>
    <rPh sb="0" eb="1">
      <t>レイ</t>
    </rPh>
    <rPh sb="33" eb="35">
      <t>ニュウリョク</t>
    </rPh>
    <phoneticPr fontId="2"/>
  </si>
  <si>
    <r>
      <t>例：2018/04/01　　　　　</t>
    </r>
    <r>
      <rPr>
        <sz val="8"/>
        <color rgb="FFFF0000"/>
        <rFont val="ＭＳ 明朝"/>
        <family val="1"/>
        <charset val="128"/>
      </rPr>
      <t xml:space="preserve">↓入力    </t>
    </r>
    <r>
      <rPr>
        <sz val="8"/>
        <rFont val="ＭＳ 明朝"/>
        <family val="1"/>
        <charset val="128"/>
      </rPr>
      <t xml:space="preserve">          </t>
    </r>
    <rPh sb="0" eb="1">
      <t>レイ</t>
    </rPh>
    <rPh sb="18" eb="20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</si>
</sst>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yyyy&quot;年&quot;m&quot;月&quot;d&quot;日&quot;;@"/>
    <numFmt numFmtId="177" formatCode="#,##0&quot;ヶ月間&quot;"/>
  </numFmts>
  <fonts count="29">
    <font>
      <sz val="11"/>
      <name val="明朝"/>
      <family val="3"/>
      <charset val="128"/>
    </font>
    <font>
      <sz val="12"/>
      <color indexed="8"/>
      <name val="ＭＳ 明朝"/>
      <family val="1"/>
      <charset val="128"/>
    </font>
    <font>
      <sz val="6"/>
      <name val="明朝"/>
      <family val="3"/>
      <charset val="128"/>
    </font>
    <font>
      <sz val="12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4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3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u/>
      <sz val="16"/>
      <name val="ＭＳ 明朝"/>
      <family val="1"/>
      <charset val="128"/>
    </font>
    <font>
      <b/>
      <sz val="20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明朝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6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3">
    <xf numFmtId="0" fontId="0" fillId="0" borderId="0"/>
    <xf numFmtId="0" fontId="23" fillId="0" borderId="0" applyNumberFormat="0" applyFill="0" applyBorder="0" applyAlignment="0" applyProtection="0"/>
    <xf numFmtId="0" fontId="22" fillId="0" borderId="0">
      <alignment vertical="center"/>
    </xf>
  </cellStyleXfs>
  <cellXfs count="14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Border="1"/>
    <xf numFmtId="0" fontId="1" fillId="0" borderId="0" xfId="0" applyFont="1" applyBorder="1"/>
    <xf numFmtId="58" fontId="3" fillId="0" borderId="0" xfId="0" applyNumberFormat="1" applyFont="1" applyAlignment="1">
      <alignment horizontal="center"/>
    </xf>
    <xf numFmtId="0" fontId="4" fillId="0" borderId="0" xfId="0" applyFont="1" applyBorder="1"/>
    <xf numFmtId="0" fontId="13" fillId="0" borderId="0" xfId="0" applyFont="1"/>
    <xf numFmtId="0" fontId="3" fillId="0" borderId="0" xfId="0" applyFont="1" applyFill="1"/>
    <xf numFmtId="0" fontId="13" fillId="0" borderId="0" xfId="0" applyFont="1" applyFill="1"/>
    <xf numFmtId="6" fontId="6" fillId="0" borderId="3" xfId="0" applyNumberFormat="1" applyFont="1" applyBorder="1"/>
    <xf numFmtId="0" fontId="5" fillId="0" borderId="0" xfId="0" applyFont="1"/>
    <xf numFmtId="0" fontId="14" fillId="0" borderId="0" xfId="0" applyFont="1" applyBorder="1" applyAlignment="1"/>
    <xf numFmtId="0" fontId="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5" fillId="0" borderId="0" xfId="0" applyFont="1" applyFill="1"/>
    <xf numFmtId="0" fontId="5" fillId="0" borderId="0" xfId="0" applyFont="1" applyAlignment="1">
      <alignment shrinkToFit="1"/>
    </xf>
    <xf numFmtId="0" fontId="15" fillId="0" borderId="0" xfId="0" applyFont="1"/>
    <xf numFmtId="38" fontId="12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/>
    <xf numFmtId="0" fontId="0" fillId="0" borderId="0" xfId="0" applyAlignment="1"/>
    <xf numFmtId="0" fontId="12" fillId="0" borderId="0" xfId="0" applyFont="1"/>
    <xf numFmtId="0" fontId="17" fillId="0" borderId="0" xfId="0" applyFont="1" applyBorder="1" applyAlignment="1"/>
    <xf numFmtId="0" fontId="13" fillId="0" borderId="0" xfId="0" applyFont="1" applyAlignment="1">
      <alignment horizontal="left" wrapText="1"/>
    </xf>
    <xf numFmtId="0" fontId="12" fillId="0" borderId="0" xfId="0" applyFont="1" applyBorder="1" applyAlignment="1">
      <alignment horizontal="left" vertical="center"/>
    </xf>
    <xf numFmtId="0" fontId="20" fillId="0" borderId="0" xfId="0" applyFont="1" applyBorder="1" applyAlignment="1"/>
    <xf numFmtId="0" fontId="13" fillId="0" borderId="0" xfId="0" applyFont="1" applyAlignment="1">
      <alignment wrapText="1"/>
    </xf>
    <xf numFmtId="0" fontId="13" fillId="0" borderId="5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3" fillId="0" borderId="4" xfId="0" applyFont="1" applyBorder="1"/>
    <xf numFmtId="0" fontId="13" fillId="0" borderId="4" xfId="0" applyFont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23" fillId="0" borderId="4" xfId="1" applyBorder="1" applyAlignment="1"/>
    <xf numFmtId="0" fontId="3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/>
    <xf numFmtId="0" fontId="12" fillId="0" borderId="0" xfId="0" applyNumberFormat="1" applyFont="1" applyFill="1" applyAlignment="1">
      <alignment horizontal="right"/>
    </xf>
    <xf numFmtId="0" fontId="12" fillId="0" borderId="0" xfId="0" applyFont="1" applyFill="1"/>
    <xf numFmtId="0" fontId="3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1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19" fillId="0" borderId="0" xfId="0" applyFont="1"/>
    <xf numFmtId="0" fontId="1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Border="1"/>
    <xf numFmtId="0" fontId="12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3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0" fontId="12" fillId="0" borderId="1" xfId="0" applyFont="1" applyBorder="1" applyAlignment="1">
      <alignment horizontal="left" vertical="center" shrinkToFit="1"/>
    </xf>
    <xf numFmtId="38" fontId="25" fillId="0" borderId="0" xfId="0" applyNumberFormat="1" applyFont="1" applyFill="1" applyAlignment="1">
      <alignment horizontal="left" wrapText="1"/>
    </xf>
    <xf numFmtId="3" fontId="12" fillId="0" borderId="22" xfId="0" applyNumberFormat="1" applyFont="1" applyBorder="1" applyAlignment="1">
      <alignment horizontal="right" vertical="center"/>
    </xf>
    <xf numFmtId="0" fontId="12" fillId="0" borderId="24" xfId="0" applyFont="1" applyBorder="1" applyAlignment="1">
      <alignment horizontal="center" vertical="center"/>
    </xf>
    <xf numFmtId="3" fontId="5" fillId="0" borderId="22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8" fontId="25" fillId="0" borderId="9" xfId="0" applyNumberFormat="1" applyFont="1" applyFill="1" applyBorder="1" applyAlignment="1">
      <alignment horizontal="center" vertical="center" shrinkToFit="1"/>
    </xf>
    <xf numFmtId="176" fontId="25" fillId="0" borderId="23" xfId="0" applyNumberFormat="1" applyFont="1" applyFill="1" applyBorder="1" applyAlignment="1">
      <alignment horizontal="center" vertical="center" shrinkToFit="1"/>
    </xf>
    <xf numFmtId="176" fontId="25" fillId="0" borderId="27" xfId="0" applyNumberFormat="1" applyFont="1" applyFill="1" applyBorder="1" applyAlignment="1">
      <alignment horizontal="center" vertical="center" shrinkToFit="1"/>
    </xf>
    <xf numFmtId="38" fontId="12" fillId="0" borderId="13" xfId="0" applyNumberFormat="1" applyFont="1" applyFill="1" applyBorder="1" applyAlignment="1">
      <alignment horizontal="center" vertical="center"/>
    </xf>
    <xf numFmtId="177" fontId="25" fillId="0" borderId="14" xfId="0" applyNumberFormat="1" applyFont="1" applyFill="1" applyBorder="1" applyAlignment="1">
      <alignment horizontal="right" vertical="center"/>
    </xf>
    <xf numFmtId="38" fontId="12" fillId="0" borderId="14" xfId="0" applyNumberFormat="1" applyFont="1" applyFill="1" applyBorder="1" applyAlignment="1">
      <alignment horizontal="right" vertical="center"/>
    </xf>
    <xf numFmtId="38" fontId="12" fillId="0" borderId="17" xfId="0" applyNumberFormat="1" applyFont="1" applyFill="1" applyBorder="1" applyAlignment="1">
      <alignment horizontal="right" vertical="center"/>
    </xf>
    <xf numFmtId="38" fontId="12" fillId="0" borderId="20" xfId="0" applyNumberFormat="1" applyFont="1" applyFill="1" applyBorder="1" applyAlignment="1">
      <alignment horizontal="right" vertical="center"/>
    </xf>
    <xf numFmtId="38" fontId="12" fillId="0" borderId="27" xfId="0" applyNumberFormat="1" applyFont="1" applyFill="1" applyBorder="1" applyAlignment="1">
      <alignment horizontal="right" vertical="center"/>
    </xf>
    <xf numFmtId="38" fontId="12" fillId="0" borderId="31" xfId="0" applyNumberFormat="1" applyFont="1" applyFill="1" applyBorder="1" applyAlignment="1">
      <alignment horizontal="right" vertical="center"/>
    </xf>
    <xf numFmtId="38" fontId="12" fillId="0" borderId="32" xfId="0" applyNumberFormat="1" applyFont="1" applyFill="1" applyBorder="1" applyAlignment="1">
      <alignment horizontal="right" vertical="center"/>
    </xf>
    <xf numFmtId="38" fontId="12" fillId="0" borderId="23" xfId="0" applyNumberFormat="1" applyFont="1" applyFill="1" applyBorder="1" applyAlignment="1">
      <alignment horizontal="right" vertical="center"/>
    </xf>
    <xf numFmtId="38" fontId="12" fillId="0" borderId="33" xfId="0" applyNumberFormat="1" applyFont="1" applyFill="1" applyBorder="1" applyAlignment="1">
      <alignment horizontal="right" vertical="center"/>
    </xf>
    <xf numFmtId="38" fontId="12" fillId="0" borderId="34" xfId="0" applyNumberFormat="1" applyFont="1" applyFill="1" applyBorder="1" applyAlignment="1">
      <alignment horizontal="right" vertical="center"/>
    </xf>
    <xf numFmtId="38" fontId="12" fillId="0" borderId="9" xfId="0" applyNumberFormat="1" applyFont="1" applyFill="1" applyBorder="1" applyAlignment="1">
      <alignment horizontal="right" vertical="center"/>
    </xf>
    <xf numFmtId="38" fontId="12" fillId="0" borderId="5" xfId="0" applyNumberFormat="1" applyFont="1" applyFill="1" applyBorder="1" applyAlignment="1">
      <alignment horizontal="right" vertical="center"/>
    </xf>
    <xf numFmtId="38" fontId="12" fillId="0" borderId="35" xfId="0" applyNumberFormat="1" applyFont="1" applyFill="1" applyBorder="1" applyAlignment="1">
      <alignment horizontal="right" vertical="center"/>
    </xf>
    <xf numFmtId="0" fontId="25" fillId="0" borderId="0" xfId="0" applyFont="1" applyBorder="1"/>
    <xf numFmtId="0" fontId="26" fillId="0" borderId="0" xfId="0" applyFont="1" applyBorder="1"/>
    <xf numFmtId="38" fontId="26" fillId="0" borderId="0" xfId="0" applyNumberFormat="1" applyFont="1" applyFill="1" applyAlignment="1">
      <alignment horizontal="left"/>
    </xf>
    <xf numFmtId="38" fontId="12" fillId="0" borderId="0" xfId="0" applyNumberFormat="1" applyFont="1" applyFill="1" applyAlignment="1"/>
    <xf numFmtId="38" fontId="25" fillId="0" borderId="21" xfId="0" applyNumberFormat="1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13" fillId="0" borderId="9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10" fillId="0" borderId="0" xfId="0" applyFont="1" applyBorder="1" applyAlignment="1"/>
    <xf numFmtId="0" fontId="11" fillId="0" borderId="0" xfId="0" applyFont="1" applyBorder="1" applyAlignment="1">
      <alignment horizontal="right" vertical="center"/>
    </xf>
    <xf numFmtId="0" fontId="9" fillId="0" borderId="0" xfId="0" applyFont="1" applyBorder="1" applyAlignment="1"/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2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/>
    </xf>
    <xf numFmtId="38" fontId="12" fillId="0" borderId="28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4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8" fillId="0" borderId="0" xfId="0" applyFont="1" applyAlignment="1"/>
    <xf numFmtId="0" fontId="13" fillId="0" borderId="5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38" fontId="28" fillId="0" borderId="36" xfId="0" applyNumberFormat="1" applyFont="1" applyFill="1" applyBorder="1" applyAlignment="1">
      <alignment horizontal="center" vertical="center" wrapText="1"/>
    </xf>
    <xf numFmtId="38" fontId="12" fillId="0" borderId="37" xfId="0" applyNumberFormat="1" applyFont="1" applyFill="1" applyBorder="1" applyAlignment="1">
      <alignment horizontal="center" vertical="center" wrapText="1"/>
    </xf>
    <xf numFmtId="38" fontId="12" fillId="0" borderId="38" xfId="0" applyNumberFormat="1" applyFont="1" applyFill="1" applyBorder="1" applyAlignment="1">
      <alignment horizontal="center" vertical="center" wrapText="1"/>
    </xf>
    <xf numFmtId="38" fontId="12" fillId="0" borderId="39" xfId="0" applyNumberFormat="1" applyFont="1" applyFill="1" applyBorder="1" applyAlignment="1">
      <alignment horizontal="center" vertical="center" wrapText="1"/>
    </xf>
    <xf numFmtId="38" fontId="12" fillId="0" borderId="40" xfId="0" applyNumberFormat="1" applyFont="1" applyFill="1" applyBorder="1" applyAlignment="1">
      <alignment horizontal="center" vertical="center" wrapText="1"/>
    </xf>
    <xf numFmtId="38" fontId="12" fillId="0" borderId="41" xfId="0" applyNumberFormat="1" applyFont="1" applyFill="1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868680</xdr:colOff>
      <xdr:row>51</xdr:row>
      <xdr:rowOff>0</xdr:rowOff>
    </xdr:from>
    <xdr:ext cx="914400" cy="264560"/>
    <xdr:sp macro="" textlink="">
      <xdr:nvSpPr>
        <xdr:cNvPr id="2" name="テキスト ボックス 1"/>
        <xdr:cNvSpPr txBox="1"/>
      </xdr:nvSpPr>
      <xdr:spPr>
        <a:xfrm>
          <a:off x="6766560" y="1041654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868680</xdr:colOff>
      <xdr:row>51</xdr:row>
      <xdr:rowOff>0</xdr:rowOff>
    </xdr:from>
    <xdr:ext cx="914400" cy="264560"/>
    <xdr:sp macro="" textlink="">
      <xdr:nvSpPr>
        <xdr:cNvPr id="5" name="テキスト ボックス 4"/>
        <xdr:cNvSpPr txBox="1"/>
      </xdr:nvSpPr>
      <xdr:spPr>
        <a:xfrm>
          <a:off x="7528560" y="1514094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868680</xdr:colOff>
      <xdr:row>51</xdr:row>
      <xdr:rowOff>0</xdr:rowOff>
    </xdr:from>
    <xdr:ext cx="914400" cy="264560"/>
    <xdr:sp macro="" textlink="">
      <xdr:nvSpPr>
        <xdr:cNvPr id="2" name="テキスト ボックス 1"/>
        <xdr:cNvSpPr txBox="1"/>
      </xdr:nvSpPr>
      <xdr:spPr>
        <a:xfrm>
          <a:off x="7155180" y="16071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868680</xdr:colOff>
      <xdr:row>51</xdr:row>
      <xdr:rowOff>0</xdr:rowOff>
    </xdr:from>
    <xdr:ext cx="914400" cy="264560"/>
    <xdr:sp macro="" textlink="">
      <xdr:nvSpPr>
        <xdr:cNvPr id="3" name="テキスト ボックス 2"/>
        <xdr:cNvSpPr txBox="1"/>
      </xdr:nvSpPr>
      <xdr:spPr>
        <a:xfrm>
          <a:off x="7155180" y="1607185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uku@tokyo-shoseki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tabSelected="1" topLeftCell="A4" zoomScaleNormal="100" workbookViewId="0">
      <selection activeCell="D11" sqref="D11"/>
    </sheetView>
  </sheetViews>
  <sheetFormatPr defaultColWidth="9" defaultRowHeight="14"/>
  <cols>
    <col min="1" max="1" width="1.81640625" style="2" customWidth="1"/>
    <col min="2" max="2" width="2.6328125" style="2" customWidth="1"/>
    <col min="3" max="3" width="12.6328125" style="2" customWidth="1"/>
    <col min="4" max="4" width="35.81640625" style="2" customWidth="1"/>
    <col min="5" max="6" width="5.81640625" style="2" customWidth="1"/>
    <col min="7" max="7" width="12.81640625" style="2" customWidth="1"/>
    <col min="8" max="8" width="12.6328125" style="2" customWidth="1"/>
    <col min="9" max="9" width="18.6328125" style="2" customWidth="1"/>
    <col min="10" max="10" width="12.81640625" style="20" customWidth="1"/>
    <col min="11" max="11" width="4.81640625" style="20" customWidth="1"/>
    <col min="12" max="12" width="12.81640625" style="20" customWidth="1"/>
    <col min="13" max="13" width="7.81640625" style="20" customWidth="1"/>
    <col min="14" max="14" width="8.36328125" style="14" customWidth="1"/>
    <col min="15" max="15" width="9" style="9"/>
    <col min="16" max="16384" width="9" style="2"/>
  </cols>
  <sheetData>
    <row r="1" spans="2:15" ht="20.149999999999999" customHeight="1">
      <c r="C1" s="21"/>
    </row>
    <row r="2" spans="2:15" s="65" customFormat="1" ht="30" customHeight="1">
      <c r="B2" s="120" t="s">
        <v>20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  <c r="N2" s="63"/>
      <c r="O2" s="64"/>
    </row>
    <row r="3" spans="2:15" ht="20.149999999999999" customHeight="1">
      <c r="C3" s="3"/>
      <c r="E3" s="1"/>
      <c r="F3" s="1"/>
      <c r="G3" s="125" t="s">
        <v>12</v>
      </c>
      <c r="H3" s="125"/>
      <c r="I3" s="125"/>
      <c r="J3" s="126"/>
      <c r="K3" s="126"/>
      <c r="L3" s="126"/>
      <c r="M3" s="126"/>
    </row>
    <row r="4" spans="2:15" ht="20.149999999999999" customHeight="1">
      <c r="C4" s="3"/>
      <c r="E4" s="1"/>
      <c r="F4" s="1"/>
      <c r="H4" s="29"/>
      <c r="I4" s="3"/>
    </row>
    <row r="5" spans="2:15" ht="20.149999999999999" customHeight="1">
      <c r="C5" s="4" t="s">
        <v>77</v>
      </c>
      <c r="E5" s="4"/>
      <c r="F5" s="4"/>
      <c r="H5" s="123" t="s">
        <v>8</v>
      </c>
      <c r="I5" s="123"/>
      <c r="J5" s="124"/>
      <c r="K5" s="124"/>
      <c r="L5" s="124"/>
      <c r="M5" s="124"/>
    </row>
    <row r="6" spans="2:15" ht="20.149999999999999" customHeight="1">
      <c r="C6" s="2" t="s">
        <v>19</v>
      </c>
      <c r="E6" s="4"/>
      <c r="F6" s="4"/>
      <c r="H6" s="6"/>
      <c r="I6" s="6"/>
    </row>
    <row r="7" spans="2:15" ht="20.149999999999999" customHeight="1">
      <c r="C7" s="2" t="s">
        <v>13</v>
      </c>
      <c r="E7" s="4"/>
      <c r="F7" s="4"/>
      <c r="H7" s="6"/>
      <c r="I7" s="6"/>
    </row>
    <row r="8" spans="2:15" ht="24.9" customHeight="1">
      <c r="C8" s="30" t="s">
        <v>11</v>
      </c>
      <c r="E8" s="4"/>
      <c r="F8" s="4"/>
      <c r="H8" s="4"/>
      <c r="I8" s="4"/>
      <c r="L8" s="22"/>
    </row>
    <row r="9" spans="2:15" ht="24.9" customHeight="1">
      <c r="D9" s="27"/>
      <c r="E9" s="4"/>
      <c r="F9" s="4"/>
      <c r="H9" s="4"/>
      <c r="I9" s="4"/>
      <c r="L9" s="22"/>
    </row>
    <row r="10" spans="2:15" s="47" customFormat="1" ht="24.9" customHeight="1">
      <c r="C10" s="47" t="s">
        <v>25</v>
      </c>
      <c r="D10" s="48"/>
      <c r="E10" s="49"/>
      <c r="F10" s="49"/>
      <c r="H10" s="49"/>
      <c r="I10" s="49"/>
      <c r="J10" s="50"/>
      <c r="K10" s="50"/>
      <c r="L10" s="22"/>
      <c r="M10" s="50"/>
      <c r="N10" s="51"/>
      <c r="O10" s="52"/>
    </row>
    <row r="11" spans="2:15" ht="30" customHeight="1">
      <c r="C11" s="8" t="s">
        <v>14</v>
      </c>
      <c r="D11" s="41"/>
      <c r="E11" s="4"/>
      <c r="F11" s="4"/>
      <c r="G11" s="28" t="s">
        <v>59</v>
      </c>
      <c r="H11" s="130"/>
      <c r="I11" s="131"/>
      <c r="L11" s="22"/>
    </row>
    <row r="12" spans="2:15" ht="30" customHeight="1">
      <c r="C12" s="8" t="s">
        <v>15</v>
      </c>
      <c r="D12" s="41"/>
      <c r="E12" s="4"/>
      <c r="F12" s="4"/>
      <c r="G12" s="36"/>
      <c r="H12" s="39"/>
      <c r="I12" s="40"/>
      <c r="L12" s="22"/>
    </row>
    <row r="13" spans="2:15" ht="30" customHeight="1">
      <c r="C13" s="8" t="s">
        <v>16</v>
      </c>
      <c r="D13" s="42" t="s">
        <v>26</v>
      </c>
      <c r="E13" s="34"/>
      <c r="F13" s="34"/>
      <c r="G13" s="35"/>
      <c r="H13" s="132"/>
      <c r="I13" s="133"/>
      <c r="L13" s="22"/>
    </row>
    <row r="14" spans="2:15" ht="30" customHeight="1">
      <c r="C14" s="31" t="s">
        <v>6</v>
      </c>
      <c r="D14" s="41"/>
      <c r="E14" s="4"/>
      <c r="F14" s="4"/>
      <c r="G14" s="37"/>
      <c r="H14" s="32"/>
      <c r="I14" s="33"/>
      <c r="L14" s="22"/>
    </row>
    <row r="15" spans="2:15" ht="30" customHeight="1">
      <c r="C15" s="31" t="s">
        <v>17</v>
      </c>
      <c r="D15" s="41"/>
      <c r="E15" s="4"/>
      <c r="F15" s="4"/>
      <c r="G15" s="28" t="s">
        <v>7</v>
      </c>
      <c r="H15" s="132" t="s">
        <v>61</v>
      </c>
      <c r="I15" s="133"/>
      <c r="L15" s="22"/>
    </row>
    <row r="16" spans="2:15" ht="30" customHeight="1">
      <c r="C16" s="31" t="s">
        <v>18</v>
      </c>
      <c r="D16" s="38"/>
      <c r="E16" s="4"/>
      <c r="F16" s="4"/>
      <c r="G16" s="28"/>
      <c r="H16" s="135"/>
      <c r="I16" s="136"/>
      <c r="L16" s="22"/>
    </row>
    <row r="17" spans="2:15" ht="20.149999999999999" customHeight="1">
      <c r="D17" s="13"/>
      <c r="E17" s="4"/>
      <c r="F17" s="4"/>
      <c r="L17" s="22"/>
    </row>
    <row r="18" spans="2:15" ht="20.149999999999999" customHeight="1">
      <c r="B18" s="2" t="s">
        <v>60</v>
      </c>
      <c r="C18" s="13"/>
      <c r="D18" s="4"/>
      <c r="L18" s="22"/>
    </row>
    <row r="19" spans="2:15" ht="30" customHeight="1">
      <c r="B19" s="55"/>
      <c r="C19" s="56" t="s">
        <v>16</v>
      </c>
      <c r="D19" s="34"/>
      <c r="E19" s="53"/>
      <c r="F19" s="53"/>
      <c r="G19" s="57" t="s">
        <v>6</v>
      </c>
      <c r="H19" s="109"/>
      <c r="I19" s="110"/>
      <c r="L19" s="22"/>
    </row>
    <row r="20" spans="2:15" ht="30" customHeight="1">
      <c r="B20" s="55"/>
      <c r="C20" s="56" t="s">
        <v>9</v>
      </c>
      <c r="D20" s="58"/>
      <c r="E20" s="54"/>
      <c r="F20" s="54"/>
      <c r="G20" s="56" t="s">
        <v>10</v>
      </c>
      <c r="H20" s="111"/>
      <c r="I20" s="112"/>
      <c r="L20" s="22"/>
    </row>
    <row r="21" spans="2:15" ht="20.149999999999999" customHeight="1">
      <c r="C21" s="4"/>
      <c r="E21" s="4"/>
      <c r="F21" s="4"/>
      <c r="H21" s="134"/>
      <c r="I21" s="134"/>
      <c r="L21" s="23"/>
    </row>
    <row r="22" spans="2:15" ht="20.149999999999999" customHeight="1">
      <c r="C22" s="4" t="s">
        <v>5</v>
      </c>
      <c r="D22" s="4"/>
      <c r="E22" s="4"/>
      <c r="F22" s="4"/>
      <c r="H22" s="115"/>
      <c r="I22" s="115"/>
      <c r="L22" s="22"/>
    </row>
    <row r="23" spans="2:15" ht="20.149999999999999" customHeight="1">
      <c r="C23" s="4"/>
      <c r="D23" s="4"/>
      <c r="E23" s="4"/>
      <c r="F23" s="4"/>
      <c r="H23" s="113"/>
      <c r="I23" s="113"/>
      <c r="L23" s="22"/>
    </row>
    <row r="24" spans="2:15" ht="35.15" customHeight="1" thickBot="1">
      <c r="C24" s="5"/>
      <c r="D24" s="11">
        <f>I54</f>
        <v>0</v>
      </c>
      <c r="E24" s="7"/>
      <c r="F24" s="7"/>
      <c r="H24" s="114"/>
      <c r="I24" s="114"/>
      <c r="L24" s="22"/>
    </row>
    <row r="25" spans="2:15" ht="30" customHeight="1" thickTop="1" thickBot="1">
      <c r="C25" s="4"/>
      <c r="D25" s="4"/>
      <c r="E25" s="4"/>
      <c r="F25" s="4"/>
      <c r="G25" s="99" t="s">
        <v>68</v>
      </c>
      <c r="H25" s="98" t="s">
        <v>69</v>
      </c>
      <c r="I25" s="98" t="s">
        <v>69</v>
      </c>
      <c r="J25" s="75" t="s">
        <v>85</v>
      </c>
      <c r="L25" s="75" t="s">
        <v>84</v>
      </c>
      <c r="M25" s="100" t="s">
        <v>68</v>
      </c>
    </row>
    <row r="26" spans="2:15" s="60" customFormat="1" ht="24.9" customHeight="1">
      <c r="C26" s="69" t="s">
        <v>58</v>
      </c>
      <c r="D26" s="70" t="s">
        <v>57</v>
      </c>
      <c r="E26" s="70" t="s">
        <v>55</v>
      </c>
      <c r="F26" s="70" t="s">
        <v>56</v>
      </c>
      <c r="G26" s="70" t="s">
        <v>21</v>
      </c>
      <c r="H26" s="70" t="s">
        <v>1</v>
      </c>
      <c r="I26" s="77" t="s">
        <v>0</v>
      </c>
      <c r="J26" s="127" t="s">
        <v>65</v>
      </c>
      <c r="K26" s="128"/>
      <c r="L26" s="129"/>
      <c r="M26" s="84" t="s">
        <v>67</v>
      </c>
      <c r="N26" s="14"/>
      <c r="O26" s="9"/>
    </row>
    <row r="27" spans="2:15" s="60" customFormat="1" ht="24.9" customHeight="1">
      <c r="C27" s="71">
        <v>56841</v>
      </c>
      <c r="D27" s="74" t="s">
        <v>27</v>
      </c>
      <c r="E27" s="66" t="s">
        <v>28</v>
      </c>
      <c r="F27" s="66" t="s">
        <v>29</v>
      </c>
      <c r="G27" s="67"/>
      <c r="H27" s="67">
        <v>1200</v>
      </c>
      <c r="I27" s="76">
        <f>G27*H27</f>
        <v>0</v>
      </c>
      <c r="J27" s="83"/>
      <c r="K27" s="81" t="s">
        <v>66</v>
      </c>
      <c r="L27" s="82"/>
      <c r="M27" s="85">
        <v>12</v>
      </c>
      <c r="N27" s="14"/>
      <c r="O27" s="9"/>
    </row>
    <row r="28" spans="2:15" s="60" customFormat="1" ht="24.9" customHeight="1">
      <c r="C28" s="71">
        <v>56842</v>
      </c>
      <c r="D28" s="74" t="s">
        <v>30</v>
      </c>
      <c r="E28" s="66" t="s">
        <v>28</v>
      </c>
      <c r="F28" s="66" t="s">
        <v>29</v>
      </c>
      <c r="G28" s="67"/>
      <c r="H28" s="67">
        <v>1200</v>
      </c>
      <c r="I28" s="76">
        <f t="shared" ref="I28:I51" si="0">G28*H28</f>
        <v>0</v>
      </c>
      <c r="J28" s="83"/>
      <c r="K28" s="81" t="s">
        <v>66</v>
      </c>
      <c r="L28" s="82"/>
      <c r="M28" s="85">
        <v>12</v>
      </c>
      <c r="N28" s="14"/>
      <c r="O28" s="9"/>
    </row>
    <row r="29" spans="2:15" s="60" customFormat="1" ht="24.9" customHeight="1">
      <c r="C29" s="71">
        <v>56843</v>
      </c>
      <c r="D29" s="74" t="s">
        <v>31</v>
      </c>
      <c r="E29" s="66" t="s">
        <v>28</v>
      </c>
      <c r="F29" s="66" t="s">
        <v>29</v>
      </c>
      <c r="G29" s="67"/>
      <c r="H29" s="67">
        <v>1200</v>
      </c>
      <c r="I29" s="76">
        <f t="shared" si="0"/>
        <v>0</v>
      </c>
      <c r="J29" s="83"/>
      <c r="K29" s="81" t="s">
        <v>66</v>
      </c>
      <c r="L29" s="82"/>
      <c r="M29" s="85">
        <v>12</v>
      </c>
      <c r="N29" s="14"/>
      <c r="O29" s="9"/>
    </row>
    <row r="30" spans="2:15" s="60" customFormat="1" ht="24.9" customHeight="1">
      <c r="C30" s="71">
        <v>56844</v>
      </c>
      <c r="D30" s="74" t="s">
        <v>32</v>
      </c>
      <c r="E30" s="66" t="s">
        <v>28</v>
      </c>
      <c r="F30" s="66" t="s">
        <v>29</v>
      </c>
      <c r="G30" s="67"/>
      <c r="H30" s="67">
        <v>1200</v>
      </c>
      <c r="I30" s="76">
        <f t="shared" si="0"/>
        <v>0</v>
      </c>
      <c r="J30" s="83"/>
      <c r="K30" s="81" t="s">
        <v>66</v>
      </c>
      <c r="L30" s="82"/>
      <c r="M30" s="85">
        <v>12</v>
      </c>
      <c r="N30" s="102"/>
      <c r="O30" s="9"/>
    </row>
    <row r="31" spans="2:15" s="60" customFormat="1" ht="24.9" customHeight="1">
      <c r="C31" s="71">
        <v>56845</v>
      </c>
      <c r="D31" s="74" t="s">
        <v>33</v>
      </c>
      <c r="E31" s="66" t="s">
        <v>28</v>
      </c>
      <c r="F31" s="66" t="s">
        <v>29</v>
      </c>
      <c r="G31" s="67"/>
      <c r="H31" s="67">
        <v>1200</v>
      </c>
      <c r="I31" s="76">
        <f t="shared" si="0"/>
        <v>0</v>
      </c>
      <c r="J31" s="83"/>
      <c r="K31" s="81" t="s">
        <v>66</v>
      </c>
      <c r="L31" s="82"/>
      <c r="M31" s="85">
        <v>12</v>
      </c>
      <c r="N31" s="14"/>
      <c r="O31" s="9"/>
    </row>
    <row r="32" spans="2:15" s="60" customFormat="1" ht="24.9" customHeight="1">
      <c r="C32" s="71">
        <v>56846</v>
      </c>
      <c r="D32" s="74" t="s">
        <v>34</v>
      </c>
      <c r="E32" s="66" t="s">
        <v>28</v>
      </c>
      <c r="F32" s="66" t="s">
        <v>35</v>
      </c>
      <c r="G32" s="67"/>
      <c r="H32" s="67">
        <v>1200</v>
      </c>
      <c r="I32" s="76">
        <f t="shared" si="0"/>
        <v>0</v>
      </c>
      <c r="J32" s="83"/>
      <c r="K32" s="81" t="s">
        <v>66</v>
      </c>
      <c r="L32" s="82"/>
      <c r="M32" s="85">
        <v>12</v>
      </c>
      <c r="N32" s="14"/>
      <c r="O32" s="9"/>
    </row>
    <row r="33" spans="3:15" s="60" customFormat="1" ht="24.9" customHeight="1">
      <c r="C33" s="71">
        <v>56847</v>
      </c>
      <c r="D33" s="74" t="s">
        <v>36</v>
      </c>
      <c r="E33" s="66" t="s">
        <v>28</v>
      </c>
      <c r="F33" s="66" t="s">
        <v>35</v>
      </c>
      <c r="G33" s="67"/>
      <c r="H33" s="67">
        <v>1200</v>
      </c>
      <c r="I33" s="76">
        <f t="shared" si="0"/>
        <v>0</v>
      </c>
      <c r="J33" s="83"/>
      <c r="K33" s="81" t="s">
        <v>66</v>
      </c>
      <c r="L33" s="82"/>
      <c r="M33" s="85">
        <v>12</v>
      </c>
      <c r="N33" s="14"/>
      <c r="O33" s="9"/>
    </row>
    <row r="34" spans="3:15" s="60" customFormat="1" ht="24.9" customHeight="1">
      <c r="C34" s="71">
        <v>56848</v>
      </c>
      <c r="D34" s="74" t="s">
        <v>37</v>
      </c>
      <c r="E34" s="66" t="s">
        <v>28</v>
      </c>
      <c r="F34" s="66" t="s">
        <v>35</v>
      </c>
      <c r="G34" s="67"/>
      <c r="H34" s="67">
        <v>1200</v>
      </c>
      <c r="I34" s="76">
        <f t="shared" si="0"/>
        <v>0</v>
      </c>
      <c r="J34" s="83"/>
      <c r="K34" s="81" t="s">
        <v>66</v>
      </c>
      <c r="L34" s="82"/>
      <c r="M34" s="85">
        <v>12</v>
      </c>
      <c r="N34" s="14"/>
      <c r="O34" s="9"/>
    </row>
    <row r="35" spans="3:15" s="60" customFormat="1" ht="24.9" customHeight="1">
      <c r="C35" s="71">
        <v>56849</v>
      </c>
      <c r="D35" s="74" t="s">
        <v>38</v>
      </c>
      <c r="E35" s="66" t="s">
        <v>28</v>
      </c>
      <c r="F35" s="66" t="s">
        <v>35</v>
      </c>
      <c r="G35" s="67"/>
      <c r="H35" s="67">
        <v>1200</v>
      </c>
      <c r="I35" s="76">
        <f t="shared" si="0"/>
        <v>0</v>
      </c>
      <c r="J35" s="83"/>
      <c r="K35" s="81" t="s">
        <v>66</v>
      </c>
      <c r="L35" s="82"/>
      <c r="M35" s="85">
        <v>12</v>
      </c>
      <c r="N35" s="14"/>
      <c r="O35" s="9"/>
    </row>
    <row r="36" spans="3:15" s="60" customFormat="1" ht="24.9" customHeight="1">
      <c r="C36" s="71">
        <v>56850</v>
      </c>
      <c r="D36" s="74" t="s">
        <v>39</v>
      </c>
      <c r="E36" s="66" t="s">
        <v>28</v>
      </c>
      <c r="F36" s="66" t="s">
        <v>35</v>
      </c>
      <c r="G36" s="67"/>
      <c r="H36" s="67">
        <v>1200</v>
      </c>
      <c r="I36" s="76">
        <f t="shared" si="0"/>
        <v>0</v>
      </c>
      <c r="J36" s="83"/>
      <c r="K36" s="81" t="s">
        <v>66</v>
      </c>
      <c r="L36" s="82"/>
      <c r="M36" s="85">
        <v>12</v>
      </c>
      <c r="N36" s="14"/>
      <c r="O36" s="9"/>
    </row>
    <row r="37" spans="3:15" s="60" customFormat="1" ht="24.9" customHeight="1">
      <c r="C37" s="71">
        <v>56851</v>
      </c>
      <c r="D37" s="74" t="s">
        <v>40</v>
      </c>
      <c r="E37" s="66" t="s">
        <v>28</v>
      </c>
      <c r="F37" s="66" t="s">
        <v>35</v>
      </c>
      <c r="G37" s="67"/>
      <c r="H37" s="67">
        <v>1200</v>
      </c>
      <c r="I37" s="76">
        <f t="shared" si="0"/>
        <v>0</v>
      </c>
      <c r="J37" s="83"/>
      <c r="K37" s="81" t="s">
        <v>66</v>
      </c>
      <c r="L37" s="82"/>
      <c r="M37" s="85">
        <v>12</v>
      </c>
      <c r="N37" s="14"/>
      <c r="O37" s="9"/>
    </row>
    <row r="38" spans="3:15" s="60" customFormat="1" ht="24.9" customHeight="1">
      <c r="C38" s="71">
        <v>56852</v>
      </c>
      <c r="D38" s="74" t="s">
        <v>41</v>
      </c>
      <c r="E38" s="66" t="s">
        <v>28</v>
      </c>
      <c r="F38" s="66" t="s">
        <v>35</v>
      </c>
      <c r="G38" s="67"/>
      <c r="H38" s="67">
        <v>1200</v>
      </c>
      <c r="I38" s="76">
        <f t="shared" si="0"/>
        <v>0</v>
      </c>
      <c r="J38" s="83"/>
      <c r="K38" s="81" t="s">
        <v>66</v>
      </c>
      <c r="L38" s="82"/>
      <c r="M38" s="85">
        <v>12</v>
      </c>
      <c r="N38" s="14"/>
      <c r="O38" s="9"/>
    </row>
    <row r="39" spans="3:15" s="60" customFormat="1" ht="24.9" customHeight="1">
      <c r="C39" s="71">
        <v>56865</v>
      </c>
      <c r="D39" s="74" t="s">
        <v>42</v>
      </c>
      <c r="E39" s="66" t="s">
        <v>43</v>
      </c>
      <c r="F39" s="66" t="s">
        <v>29</v>
      </c>
      <c r="G39" s="67"/>
      <c r="H39" s="67">
        <v>1200</v>
      </c>
      <c r="I39" s="76">
        <f t="shared" si="0"/>
        <v>0</v>
      </c>
      <c r="J39" s="83"/>
      <c r="K39" s="81" t="s">
        <v>66</v>
      </c>
      <c r="L39" s="82"/>
      <c r="M39" s="85">
        <v>12</v>
      </c>
      <c r="N39" s="14"/>
      <c r="O39" s="9"/>
    </row>
    <row r="40" spans="3:15" s="60" customFormat="1" ht="24.9" customHeight="1">
      <c r="C40" s="71">
        <v>56866</v>
      </c>
      <c r="D40" s="74" t="s">
        <v>44</v>
      </c>
      <c r="E40" s="66" t="s">
        <v>43</v>
      </c>
      <c r="F40" s="66" t="s">
        <v>45</v>
      </c>
      <c r="G40" s="67"/>
      <c r="H40" s="67">
        <v>1200</v>
      </c>
      <c r="I40" s="76">
        <f t="shared" si="0"/>
        <v>0</v>
      </c>
      <c r="J40" s="83"/>
      <c r="K40" s="81" t="s">
        <v>66</v>
      </c>
      <c r="L40" s="82"/>
      <c r="M40" s="85">
        <v>12</v>
      </c>
      <c r="N40" s="14"/>
      <c r="O40" s="9"/>
    </row>
    <row r="41" spans="3:15" s="60" customFormat="1" ht="24.9" customHeight="1">
      <c r="C41" s="71">
        <v>56867</v>
      </c>
      <c r="D41" s="74" t="s">
        <v>46</v>
      </c>
      <c r="E41" s="66" t="s">
        <v>43</v>
      </c>
      <c r="F41" s="66" t="s">
        <v>45</v>
      </c>
      <c r="G41" s="67"/>
      <c r="H41" s="67">
        <v>1200</v>
      </c>
      <c r="I41" s="76">
        <f t="shared" si="0"/>
        <v>0</v>
      </c>
      <c r="J41" s="83"/>
      <c r="K41" s="81" t="s">
        <v>66</v>
      </c>
      <c r="L41" s="82"/>
      <c r="M41" s="85">
        <v>12</v>
      </c>
      <c r="N41" s="14"/>
      <c r="O41" s="9"/>
    </row>
    <row r="42" spans="3:15" s="60" customFormat="1" ht="24.9" customHeight="1">
      <c r="C42" s="71">
        <v>56868</v>
      </c>
      <c r="D42" s="74" t="s">
        <v>47</v>
      </c>
      <c r="E42" s="66" t="s">
        <v>43</v>
      </c>
      <c r="F42" s="66" t="s">
        <v>45</v>
      </c>
      <c r="G42" s="67"/>
      <c r="H42" s="67">
        <v>1200</v>
      </c>
      <c r="I42" s="76">
        <f t="shared" si="0"/>
        <v>0</v>
      </c>
      <c r="J42" s="83"/>
      <c r="K42" s="81" t="s">
        <v>66</v>
      </c>
      <c r="L42" s="82"/>
      <c r="M42" s="85">
        <v>12</v>
      </c>
      <c r="N42" s="14"/>
      <c r="O42" s="9"/>
    </row>
    <row r="43" spans="3:15" s="60" customFormat="1" ht="24.9" customHeight="1">
      <c r="C43" s="71">
        <v>56448</v>
      </c>
      <c r="D43" s="74" t="s">
        <v>73</v>
      </c>
      <c r="E43" s="66" t="s">
        <v>43</v>
      </c>
      <c r="F43" s="66" t="s">
        <v>45</v>
      </c>
      <c r="G43" s="67"/>
      <c r="H43" s="67">
        <v>1200</v>
      </c>
      <c r="I43" s="76">
        <f t="shared" ref="I43:I45" si="1">G43*H43</f>
        <v>0</v>
      </c>
      <c r="J43" s="83"/>
      <c r="K43" s="81" t="s">
        <v>66</v>
      </c>
      <c r="L43" s="82"/>
      <c r="M43" s="85">
        <v>12</v>
      </c>
      <c r="N43" s="14"/>
      <c r="O43" s="9"/>
    </row>
    <row r="44" spans="3:15" s="60" customFormat="1" ht="24.9" customHeight="1">
      <c r="C44" s="71">
        <v>56449</v>
      </c>
      <c r="D44" s="74" t="s">
        <v>74</v>
      </c>
      <c r="E44" s="66" t="s">
        <v>43</v>
      </c>
      <c r="F44" s="66" t="s">
        <v>78</v>
      </c>
      <c r="G44" s="67"/>
      <c r="H44" s="67">
        <v>1200</v>
      </c>
      <c r="I44" s="76">
        <f t="shared" si="1"/>
        <v>0</v>
      </c>
      <c r="J44" s="83"/>
      <c r="K44" s="81" t="s">
        <v>66</v>
      </c>
      <c r="L44" s="82"/>
      <c r="M44" s="85">
        <v>12</v>
      </c>
      <c r="N44" s="14"/>
      <c r="O44" s="9"/>
    </row>
    <row r="45" spans="3:15" s="60" customFormat="1" ht="24.9" customHeight="1">
      <c r="C45" s="71">
        <v>56450</v>
      </c>
      <c r="D45" s="74" t="s">
        <v>75</v>
      </c>
      <c r="E45" s="66" t="s">
        <v>43</v>
      </c>
      <c r="F45" s="66" t="s">
        <v>45</v>
      </c>
      <c r="G45" s="67"/>
      <c r="H45" s="67">
        <v>1200</v>
      </c>
      <c r="I45" s="76">
        <f t="shared" si="1"/>
        <v>0</v>
      </c>
      <c r="J45" s="83"/>
      <c r="K45" s="81" t="s">
        <v>66</v>
      </c>
      <c r="L45" s="82"/>
      <c r="M45" s="85">
        <v>12</v>
      </c>
      <c r="N45" s="14"/>
      <c r="O45" s="9"/>
    </row>
    <row r="46" spans="3:15" s="60" customFormat="1" ht="24.9" customHeight="1">
      <c r="C46" s="71">
        <v>56869</v>
      </c>
      <c r="D46" s="74" t="s">
        <v>48</v>
      </c>
      <c r="E46" s="66" t="s">
        <v>43</v>
      </c>
      <c r="F46" s="66" t="s">
        <v>49</v>
      </c>
      <c r="G46" s="67"/>
      <c r="H46" s="67">
        <v>1200</v>
      </c>
      <c r="I46" s="76">
        <f t="shared" si="0"/>
        <v>0</v>
      </c>
      <c r="J46" s="83"/>
      <c r="K46" s="81" t="s">
        <v>66</v>
      </c>
      <c r="L46" s="82"/>
      <c r="M46" s="85">
        <v>12</v>
      </c>
      <c r="N46" s="14"/>
      <c r="O46" s="9"/>
    </row>
    <row r="47" spans="3:15" s="60" customFormat="1" ht="24.9" customHeight="1">
      <c r="C47" s="71">
        <v>56870</v>
      </c>
      <c r="D47" s="74" t="s">
        <v>50</v>
      </c>
      <c r="E47" s="66" t="s">
        <v>43</v>
      </c>
      <c r="F47" s="66" t="s">
        <v>49</v>
      </c>
      <c r="G47" s="67"/>
      <c r="H47" s="67">
        <v>1200</v>
      </c>
      <c r="I47" s="76">
        <f t="shared" si="0"/>
        <v>0</v>
      </c>
      <c r="J47" s="83"/>
      <c r="K47" s="81" t="s">
        <v>66</v>
      </c>
      <c r="L47" s="82"/>
      <c r="M47" s="85">
        <v>12</v>
      </c>
      <c r="N47" s="14"/>
      <c r="O47" s="9"/>
    </row>
    <row r="48" spans="3:15" s="60" customFormat="1" ht="24.9" customHeight="1">
      <c r="C48" s="71">
        <v>56871</v>
      </c>
      <c r="D48" s="74" t="s">
        <v>51</v>
      </c>
      <c r="E48" s="66" t="s">
        <v>43</v>
      </c>
      <c r="F48" s="66" t="s">
        <v>49</v>
      </c>
      <c r="G48" s="67"/>
      <c r="H48" s="67">
        <v>1200</v>
      </c>
      <c r="I48" s="76">
        <f t="shared" si="0"/>
        <v>0</v>
      </c>
      <c r="J48" s="83"/>
      <c r="K48" s="81" t="s">
        <v>66</v>
      </c>
      <c r="L48" s="82"/>
      <c r="M48" s="85">
        <v>12</v>
      </c>
      <c r="N48" s="14"/>
      <c r="O48" s="9"/>
    </row>
    <row r="49" spans="3:15" s="60" customFormat="1" ht="24.9" customHeight="1">
      <c r="C49" s="71">
        <v>56872</v>
      </c>
      <c r="D49" s="74" t="s">
        <v>52</v>
      </c>
      <c r="E49" s="66" t="s">
        <v>43</v>
      </c>
      <c r="F49" s="66" t="s">
        <v>49</v>
      </c>
      <c r="G49" s="67"/>
      <c r="H49" s="67">
        <v>1200</v>
      </c>
      <c r="I49" s="76">
        <f t="shared" si="0"/>
        <v>0</v>
      </c>
      <c r="J49" s="83"/>
      <c r="K49" s="81" t="s">
        <v>66</v>
      </c>
      <c r="L49" s="82"/>
      <c r="M49" s="85">
        <v>12</v>
      </c>
      <c r="N49" s="14"/>
      <c r="O49" s="9"/>
    </row>
    <row r="50" spans="3:15" s="60" customFormat="1" ht="24.9" customHeight="1">
      <c r="C50" s="71">
        <v>56873</v>
      </c>
      <c r="D50" s="74" t="s">
        <v>53</v>
      </c>
      <c r="E50" s="66" t="s">
        <v>43</v>
      </c>
      <c r="F50" s="66" t="s">
        <v>49</v>
      </c>
      <c r="G50" s="67"/>
      <c r="H50" s="67">
        <v>1200</v>
      </c>
      <c r="I50" s="76">
        <f t="shared" si="0"/>
        <v>0</v>
      </c>
      <c r="J50" s="83"/>
      <c r="K50" s="81" t="s">
        <v>66</v>
      </c>
      <c r="L50" s="82"/>
      <c r="M50" s="85">
        <v>12</v>
      </c>
      <c r="N50" s="14"/>
      <c r="O50" s="9"/>
    </row>
    <row r="51" spans="3:15" s="60" customFormat="1" ht="24.9" customHeight="1">
      <c r="C51" s="71">
        <v>56874</v>
      </c>
      <c r="D51" s="74" t="s">
        <v>54</v>
      </c>
      <c r="E51" s="66" t="s">
        <v>43</v>
      </c>
      <c r="F51" s="66" t="s">
        <v>49</v>
      </c>
      <c r="G51" s="67"/>
      <c r="H51" s="67">
        <v>1200</v>
      </c>
      <c r="I51" s="76">
        <f t="shared" si="0"/>
        <v>0</v>
      </c>
      <c r="J51" s="83"/>
      <c r="K51" s="81" t="s">
        <v>66</v>
      </c>
      <c r="L51" s="82"/>
      <c r="M51" s="85">
        <v>12</v>
      </c>
      <c r="N51" s="51"/>
      <c r="O51" s="61"/>
    </row>
    <row r="52" spans="3:15" s="47" customFormat="1" ht="24.9" customHeight="1">
      <c r="C52" s="116" t="s">
        <v>3</v>
      </c>
      <c r="D52" s="117"/>
      <c r="E52" s="117"/>
      <c r="F52" s="117"/>
      <c r="G52" s="68"/>
      <c r="H52" s="68"/>
      <c r="I52" s="78">
        <f>SUM(I27:I51)</f>
        <v>0</v>
      </c>
      <c r="J52" s="89"/>
      <c r="K52" s="95"/>
      <c r="L52" s="92"/>
      <c r="M52" s="86"/>
      <c r="N52" s="62"/>
      <c r="O52" s="52"/>
    </row>
    <row r="53" spans="3:15" s="47" customFormat="1" ht="24.9" customHeight="1" thickBot="1">
      <c r="C53" s="118" t="s">
        <v>4</v>
      </c>
      <c r="D53" s="119"/>
      <c r="E53" s="119"/>
      <c r="F53" s="119"/>
      <c r="G53" s="72"/>
      <c r="H53" s="72"/>
      <c r="I53" s="79">
        <f>SUM(I52*0.08)</f>
        <v>0</v>
      </c>
      <c r="J53" s="90"/>
      <c r="K53" s="96"/>
      <c r="L53" s="93"/>
      <c r="M53" s="87"/>
      <c r="N53" s="51"/>
      <c r="O53" s="52"/>
    </row>
    <row r="54" spans="3:15" s="47" customFormat="1" ht="24.9" customHeight="1" thickTop="1" thickBot="1">
      <c r="C54" s="106" t="s">
        <v>2</v>
      </c>
      <c r="D54" s="107"/>
      <c r="E54" s="107"/>
      <c r="F54" s="108"/>
      <c r="G54" s="73"/>
      <c r="H54" s="73"/>
      <c r="I54" s="80">
        <f>SUM(I52:I53)</f>
        <v>0</v>
      </c>
      <c r="J54" s="91"/>
      <c r="K54" s="97"/>
      <c r="L54" s="94"/>
      <c r="M54" s="88"/>
      <c r="N54" s="51"/>
      <c r="O54" s="52"/>
    </row>
    <row r="55" spans="3:15" s="26" customFormat="1" ht="15" customHeight="1">
      <c r="C55" s="59"/>
      <c r="D55" s="43"/>
      <c r="E55" s="43"/>
      <c r="F55" s="43"/>
      <c r="G55" s="44" t="s">
        <v>23</v>
      </c>
      <c r="H55" s="44"/>
      <c r="I55" s="44"/>
      <c r="J55" s="101" t="s">
        <v>70</v>
      </c>
      <c r="K55" s="20"/>
      <c r="L55" s="20"/>
      <c r="M55" s="20"/>
      <c r="N55" s="45"/>
      <c r="O55" s="46"/>
    </row>
    <row r="56" spans="3:15" s="26" customFormat="1" ht="15" customHeight="1">
      <c r="C56" s="59"/>
      <c r="D56" s="43"/>
      <c r="E56" s="43"/>
      <c r="F56" s="43"/>
      <c r="G56" s="44" t="s">
        <v>24</v>
      </c>
      <c r="H56" s="44"/>
      <c r="I56" s="44"/>
      <c r="J56" s="101" t="s">
        <v>71</v>
      </c>
      <c r="K56" s="20"/>
      <c r="L56" s="20"/>
      <c r="M56" s="20"/>
      <c r="N56" s="45"/>
      <c r="O56" s="46"/>
    </row>
    <row r="57" spans="3:15" s="8" customFormat="1" ht="20.149999999999999" customHeight="1">
      <c r="J57" s="20"/>
      <c r="K57" s="20"/>
      <c r="L57" s="20"/>
      <c r="M57" s="20"/>
      <c r="N57" s="14"/>
      <c r="O57" s="10"/>
    </row>
    <row r="58" spans="3:15" s="12" customFormat="1" ht="20.149999999999999" customHeight="1">
      <c r="C58" s="24" t="s">
        <v>76</v>
      </c>
      <c r="D58" s="18"/>
      <c r="E58" s="18"/>
      <c r="F58" s="18"/>
      <c r="H58" s="25"/>
      <c r="I58" s="18"/>
      <c r="J58" s="20"/>
      <c r="K58" s="20"/>
      <c r="L58" s="20"/>
      <c r="M58" s="20"/>
      <c r="N58" s="16"/>
      <c r="O58" s="17"/>
    </row>
    <row r="59" spans="3:15" s="12" customFormat="1" ht="20.149999999999999" customHeight="1">
      <c r="C59" s="2" t="s">
        <v>22</v>
      </c>
      <c r="J59" s="20"/>
      <c r="K59" s="20"/>
      <c r="L59" s="20"/>
      <c r="M59" s="20"/>
      <c r="N59" s="16"/>
      <c r="O59" s="17"/>
    </row>
    <row r="60" spans="3:15" s="12" customFormat="1" ht="20.149999999999999" customHeight="1">
      <c r="C60" s="26"/>
      <c r="E60" s="19"/>
      <c r="F60" s="19"/>
      <c r="J60" s="20"/>
      <c r="K60" s="20"/>
      <c r="L60" s="20"/>
      <c r="M60" s="20"/>
      <c r="N60" s="16"/>
      <c r="O60" s="17"/>
    </row>
    <row r="61" spans="3:15" s="8" customFormat="1" ht="20.149999999999999" customHeight="1">
      <c r="J61" s="20"/>
      <c r="K61" s="20"/>
      <c r="L61" s="20"/>
      <c r="M61" s="20"/>
      <c r="N61" s="15"/>
      <c r="O61" s="10"/>
    </row>
  </sheetData>
  <mergeCells count="17">
    <mergeCell ref="B2:M2"/>
    <mergeCell ref="H5:M5"/>
    <mergeCell ref="G3:M3"/>
    <mergeCell ref="J26:L26"/>
    <mergeCell ref="H11:I11"/>
    <mergeCell ref="H13:I13"/>
    <mergeCell ref="H21:I21"/>
    <mergeCell ref="H15:I15"/>
    <mergeCell ref="H16:I16"/>
    <mergeCell ref="C54:F54"/>
    <mergeCell ref="H19:I19"/>
    <mergeCell ref="H20:I20"/>
    <mergeCell ref="H23:I23"/>
    <mergeCell ref="H24:I24"/>
    <mergeCell ref="H22:I22"/>
    <mergeCell ref="C52:F52"/>
    <mergeCell ref="C53:F53"/>
  </mergeCells>
  <phoneticPr fontId="2"/>
  <pageMargins left="0.70866141732283472" right="0.31496062992125984" top="0.35433070866141736" bottom="0.15748031496062992" header="0.31496062992125984" footer="0.31496062992125984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topLeftCell="A37" zoomScaleNormal="100" workbookViewId="0">
      <selection activeCell="C5" sqref="C5"/>
    </sheetView>
  </sheetViews>
  <sheetFormatPr defaultColWidth="9" defaultRowHeight="14"/>
  <cols>
    <col min="1" max="1" width="1.81640625" style="2" customWidth="1"/>
    <col min="2" max="2" width="2.6328125" style="2" customWidth="1"/>
    <col min="3" max="3" width="12.6328125" style="2" customWidth="1"/>
    <col min="4" max="4" width="35.81640625" style="2" customWidth="1"/>
    <col min="5" max="6" width="5.81640625" style="2" customWidth="1"/>
    <col min="7" max="7" width="12.81640625" style="2" customWidth="1"/>
    <col min="8" max="8" width="12.6328125" style="2" customWidth="1"/>
    <col min="9" max="9" width="18.6328125" style="2" customWidth="1"/>
    <col min="10" max="10" width="12.81640625" style="20" customWidth="1"/>
    <col min="11" max="11" width="4.81640625" style="20" customWidth="1"/>
    <col min="12" max="12" width="12.81640625" style="20" customWidth="1"/>
    <col min="13" max="13" width="7.81640625" style="20" customWidth="1"/>
    <col min="14" max="14" width="8.36328125" style="14" customWidth="1"/>
    <col min="15" max="15" width="9" style="9"/>
    <col min="16" max="16384" width="9" style="2"/>
  </cols>
  <sheetData>
    <row r="1" spans="2:15" ht="20.149999999999999" customHeight="1">
      <c r="C1" s="21"/>
    </row>
    <row r="2" spans="2:15" s="65" customFormat="1" ht="30" customHeight="1">
      <c r="B2" s="120" t="s">
        <v>20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  <c r="N2" s="63"/>
      <c r="O2" s="64"/>
    </row>
    <row r="3" spans="2:15" ht="20.149999999999999" customHeight="1">
      <c r="C3" s="3"/>
      <c r="E3" s="1"/>
      <c r="F3" s="1"/>
      <c r="G3" s="125" t="s">
        <v>12</v>
      </c>
      <c r="H3" s="125"/>
      <c r="I3" s="125"/>
      <c r="J3" s="126"/>
      <c r="K3" s="126"/>
      <c r="L3" s="126"/>
      <c r="M3" s="126"/>
    </row>
    <row r="4" spans="2:15" ht="20.149999999999999" customHeight="1">
      <c r="C4" s="3"/>
      <c r="E4" s="1"/>
      <c r="F4" s="1"/>
      <c r="H4" s="29"/>
      <c r="I4" s="3"/>
    </row>
    <row r="5" spans="2:15" ht="20.149999999999999" customHeight="1">
      <c r="C5" s="4" t="s">
        <v>77</v>
      </c>
      <c r="E5" s="4"/>
      <c r="F5" s="4"/>
      <c r="H5" s="123" t="s">
        <v>8</v>
      </c>
      <c r="I5" s="123"/>
      <c r="J5" s="124"/>
      <c r="K5" s="124"/>
      <c r="L5" s="124"/>
      <c r="M5" s="124"/>
    </row>
    <row r="6" spans="2:15" ht="20.149999999999999" customHeight="1" thickBot="1">
      <c r="C6" s="2" t="s">
        <v>19</v>
      </c>
      <c r="E6" s="4"/>
      <c r="F6" s="4"/>
      <c r="H6" s="6"/>
      <c r="I6" s="6"/>
    </row>
    <row r="7" spans="2:15" ht="20.149999999999999" customHeight="1">
      <c r="C7" s="2" t="s">
        <v>13</v>
      </c>
      <c r="E7" s="4"/>
      <c r="F7" s="4"/>
      <c r="H7" s="6"/>
      <c r="I7" s="6"/>
      <c r="J7" s="137" t="s">
        <v>72</v>
      </c>
      <c r="K7" s="138"/>
      <c r="L7" s="138"/>
      <c r="M7" s="139"/>
    </row>
    <row r="8" spans="2:15" ht="24.9" customHeight="1" thickBot="1">
      <c r="C8" s="30" t="s">
        <v>11</v>
      </c>
      <c r="E8" s="4"/>
      <c r="F8" s="4"/>
      <c r="H8" s="4"/>
      <c r="I8" s="4"/>
      <c r="J8" s="140"/>
      <c r="K8" s="141"/>
      <c r="L8" s="141"/>
      <c r="M8" s="142"/>
    </row>
    <row r="9" spans="2:15" ht="24.9" customHeight="1">
      <c r="D9" s="27"/>
      <c r="E9" s="4"/>
      <c r="F9" s="4"/>
      <c r="H9" s="4"/>
      <c r="I9" s="4"/>
      <c r="L9" s="22"/>
    </row>
    <row r="10" spans="2:15" s="47" customFormat="1" ht="24.9" customHeight="1">
      <c r="C10" s="47" t="s">
        <v>25</v>
      </c>
      <c r="D10" s="48"/>
      <c r="E10" s="49"/>
      <c r="F10" s="49"/>
      <c r="H10" s="49"/>
      <c r="I10" s="49"/>
      <c r="J10" s="50"/>
      <c r="K10" s="50"/>
      <c r="L10" s="22"/>
      <c r="M10" s="50"/>
      <c r="N10" s="51"/>
      <c r="O10" s="52"/>
    </row>
    <row r="11" spans="2:15" ht="30" customHeight="1">
      <c r="C11" s="8" t="s">
        <v>14</v>
      </c>
      <c r="D11" s="103" t="s">
        <v>62</v>
      </c>
      <c r="E11" s="4"/>
      <c r="F11" s="4"/>
      <c r="G11" s="28" t="s">
        <v>59</v>
      </c>
      <c r="H11" s="130" t="s">
        <v>79</v>
      </c>
      <c r="I11" s="131"/>
      <c r="L11" s="22"/>
    </row>
    <row r="12" spans="2:15" ht="30" customHeight="1">
      <c r="C12" s="8" t="s">
        <v>15</v>
      </c>
      <c r="D12" s="103">
        <v>100</v>
      </c>
      <c r="E12" s="4"/>
      <c r="F12" s="4"/>
      <c r="G12" s="36"/>
      <c r="H12" s="39"/>
      <c r="I12" s="40"/>
      <c r="L12" s="22"/>
    </row>
    <row r="13" spans="2:15" ht="30" customHeight="1">
      <c r="C13" s="8" t="s">
        <v>16</v>
      </c>
      <c r="D13" s="42" t="s">
        <v>80</v>
      </c>
      <c r="E13" s="34"/>
      <c r="F13" s="34"/>
      <c r="G13" s="35"/>
      <c r="H13" s="132"/>
      <c r="I13" s="133"/>
      <c r="L13" s="22"/>
    </row>
    <row r="14" spans="2:15" ht="30" customHeight="1">
      <c r="C14" s="31" t="s">
        <v>6</v>
      </c>
      <c r="D14" s="103" t="s">
        <v>63</v>
      </c>
      <c r="E14" s="4"/>
      <c r="F14" s="4"/>
      <c r="G14" s="37"/>
      <c r="H14" s="104"/>
      <c r="I14" s="105"/>
      <c r="L14" s="22"/>
    </row>
    <row r="15" spans="2:15" ht="30" customHeight="1">
      <c r="C15" s="31" t="s">
        <v>17</v>
      </c>
      <c r="D15" s="103" t="s">
        <v>64</v>
      </c>
      <c r="E15" s="4"/>
      <c r="F15" s="4"/>
      <c r="G15" s="28" t="s">
        <v>7</v>
      </c>
      <c r="H15" s="132" t="s">
        <v>82</v>
      </c>
      <c r="I15" s="133"/>
      <c r="L15" s="22"/>
    </row>
    <row r="16" spans="2:15" ht="30" customHeight="1">
      <c r="C16" s="31" t="s">
        <v>18</v>
      </c>
      <c r="D16" s="38" t="s">
        <v>81</v>
      </c>
      <c r="E16" s="4"/>
      <c r="F16" s="4"/>
      <c r="G16" s="28"/>
      <c r="H16" s="135"/>
      <c r="I16" s="136"/>
      <c r="L16" s="22"/>
    </row>
    <row r="17" spans="2:15" ht="20.149999999999999" customHeight="1">
      <c r="D17" s="13"/>
      <c r="E17" s="4"/>
      <c r="F17" s="4"/>
      <c r="L17" s="22"/>
    </row>
    <row r="18" spans="2:15" ht="20.149999999999999" customHeight="1">
      <c r="B18" s="2" t="s">
        <v>60</v>
      </c>
      <c r="C18" s="13"/>
      <c r="D18" s="4"/>
      <c r="L18" s="22"/>
    </row>
    <row r="19" spans="2:15" ht="30" customHeight="1">
      <c r="B19" s="55"/>
      <c r="C19" s="56" t="s">
        <v>16</v>
      </c>
      <c r="D19" s="34"/>
      <c r="E19" s="53"/>
      <c r="F19" s="53"/>
      <c r="G19" s="57" t="s">
        <v>6</v>
      </c>
      <c r="H19" s="109"/>
      <c r="I19" s="110"/>
      <c r="L19" s="22"/>
    </row>
    <row r="20" spans="2:15" ht="30" customHeight="1">
      <c r="B20" s="55"/>
      <c r="C20" s="56" t="s">
        <v>9</v>
      </c>
      <c r="D20" s="58"/>
      <c r="E20" s="54"/>
      <c r="F20" s="54"/>
      <c r="G20" s="56" t="s">
        <v>10</v>
      </c>
      <c r="H20" s="111"/>
      <c r="I20" s="112"/>
      <c r="L20" s="22"/>
    </row>
    <row r="21" spans="2:15" ht="20.149999999999999" customHeight="1">
      <c r="C21" s="4"/>
      <c r="E21" s="4"/>
      <c r="F21" s="4"/>
      <c r="H21" s="134"/>
      <c r="I21" s="134"/>
      <c r="L21" s="23"/>
    </row>
    <row r="22" spans="2:15" ht="20.149999999999999" customHeight="1">
      <c r="C22" s="4" t="s">
        <v>5</v>
      </c>
      <c r="D22" s="4"/>
      <c r="E22" s="4"/>
      <c r="F22" s="4"/>
      <c r="H22" s="115"/>
      <c r="I22" s="115"/>
      <c r="L22" s="22"/>
    </row>
    <row r="23" spans="2:15" ht="20.149999999999999" customHeight="1">
      <c r="C23" s="4"/>
      <c r="D23" s="4"/>
      <c r="E23" s="4"/>
      <c r="F23" s="4"/>
      <c r="H23" s="113"/>
      <c r="I23" s="113"/>
      <c r="L23" s="22"/>
    </row>
    <row r="24" spans="2:15" ht="35.15" customHeight="1" thickBot="1">
      <c r="C24" s="5"/>
      <c r="D24" s="11">
        <f>I54</f>
        <v>343440</v>
      </c>
      <c r="E24" s="7"/>
      <c r="F24" s="7"/>
      <c r="H24" s="114"/>
      <c r="I24" s="114"/>
      <c r="L24" s="22"/>
    </row>
    <row r="25" spans="2:15" ht="30" customHeight="1" thickTop="1" thickBot="1">
      <c r="C25" s="4"/>
      <c r="D25" s="4"/>
      <c r="E25" s="4"/>
      <c r="F25" s="4"/>
      <c r="G25" s="99" t="s">
        <v>68</v>
      </c>
      <c r="H25" s="98" t="s">
        <v>69</v>
      </c>
      <c r="I25" s="98" t="s">
        <v>69</v>
      </c>
      <c r="J25" s="75" t="s">
        <v>83</v>
      </c>
      <c r="L25" s="75" t="s">
        <v>84</v>
      </c>
      <c r="M25" s="100" t="s">
        <v>68</v>
      </c>
    </row>
    <row r="26" spans="2:15" s="60" customFormat="1" ht="24.9" customHeight="1">
      <c r="C26" s="69" t="s">
        <v>58</v>
      </c>
      <c r="D26" s="70" t="s">
        <v>57</v>
      </c>
      <c r="E26" s="70" t="s">
        <v>55</v>
      </c>
      <c r="F26" s="70" t="s">
        <v>56</v>
      </c>
      <c r="G26" s="70" t="s">
        <v>21</v>
      </c>
      <c r="H26" s="70" t="s">
        <v>1</v>
      </c>
      <c r="I26" s="77" t="s">
        <v>0</v>
      </c>
      <c r="J26" s="127" t="s">
        <v>65</v>
      </c>
      <c r="K26" s="128"/>
      <c r="L26" s="129"/>
      <c r="M26" s="84" t="s">
        <v>67</v>
      </c>
      <c r="N26" s="14"/>
      <c r="O26" s="9"/>
    </row>
    <row r="27" spans="2:15" s="60" customFormat="1" ht="24.9" customHeight="1">
      <c r="C27" s="71">
        <v>56841</v>
      </c>
      <c r="D27" s="74" t="s">
        <v>27</v>
      </c>
      <c r="E27" s="66" t="s">
        <v>28</v>
      </c>
      <c r="F27" s="66" t="s">
        <v>29</v>
      </c>
      <c r="G27" s="67"/>
      <c r="H27" s="67">
        <v>1200</v>
      </c>
      <c r="I27" s="76">
        <f>G27*H27</f>
        <v>0</v>
      </c>
      <c r="J27" s="83"/>
      <c r="K27" s="81" t="s">
        <v>66</v>
      </c>
      <c r="L27" s="82"/>
      <c r="M27" s="85">
        <v>12</v>
      </c>
      <c r="N27" s="14"/>
      <c r="O27" s="9"/>
    </row>
    <row r="28" spans="2:15" s="60" customFormat="1" ht="24.9" customHeight="1">
      <c r="C28" s="71">
        <v>56842</v>
      </c>
      <c r="D28" s="74" t="s">
        <v>30</v>
      </c>
      <c r="E28" s="66" t="s">
        <v>28</v>
      </c>
      <c r="F28" s="66" t="s">
        <v>29</v>
      </c>
      <c r="G28" s="67"/>
      <c r="H28" s="67">
        <v>1200</v>
      </c>
      <c r="I28" s="76">
        <f t="shared" ref="I28:I51" si="0">G28*H28</f>
        <v>0</v>
      </c>
      <c r="J28" s="83"/>
      <c r="K28" s="81" t="s">
        <v>66</v>
      </c>
      <c r="L28" s="82"/>
      <c r="M28" s="85">
        <v>12</v>
      </c>
      <c r="N28" s="14"/>
      <c r="O28" s="9"/>
    </row>
    <row r="29" spans="2:15" s="60" customFormat="1" ht="24.9" customHeight="1">
      <c r="C29" s="71">
        <v>56843</v>
      </c>
      <c r="D29" s="74" t="s">
        <v>31</v>
      </c>
      <c r="E29" s="66" t="s">
        <v>28</v>
      </c>
      <c r="F29" s="66" t="s">
        <v>29</v>
      </c>
      <c r="G29" s="67"/>
      <c r="H29" s="67">
        <v>1200</v>
      </c>
      <c r="I29" s="76">
        <f t="shared" si="0"/>
        <v>0</v>
      </c>
      <c r="J29" s="83"/>
      <c r="K29" s="81" t="s">
        <v>66</v>
      </c>
      <c r="L29" s="82"/>
      <c r="M29" s="85">
        <v>12</v>
      </c>
      <c r="N29" s="14"/>
      <c r="O29" s="9"/>
    </row>
    <row r="30" spans="2:15" s="60" customFormat="1" ht="24.9" customHeight="1">
      <c r="C30" s="71">
        <v>56844</v>
      </c>
      <c r="D30" s="74" t="s">
        <v>32</v>
      </c>
      <c r="E30" s="66" t="s">
        <v>28</v>
      </c>
      <c r="F30" s="66" t="s">
        <v>29</v>
      </c>
      <c r="G30" s="67"/>
      <c r="H30" s="67">
        <v>1200</v>
      </c>
      <c r="I30" s="76">
        <f t="shared" si="0"/>
        <v>0</v>
      </c>
      <c r="J30" s="83"/>
      <c r="K30" s="81" t="s">
        <v>66</v>
      </c>
      <c r="L30" s="82"/>
      <c r="M30" s="85">
        <v>12</v>
      </c>
      <c r="N30" s="102"/>
      <c r="O30" s="9"/>
    </row>
    <row r="31" spans="2:15" s="60" customFormat="1" ht="24.9" customHeight="1">
      <c r="C31" s="71">
        <v>56845</v>
      </c>
      <c r="D31" s="74" t="s">
        <v>33</v>
      </c>
      <c r="E31" s="66" t="s">
        <v>28</v>
      </c>
      <c r="F31" s="66" t="s">
        <v>29</v>
      </c>
      <c r="G31" s="67"/>
      <c r="H31" s="67">
        <v>1200</v>
      </c>
      <c r="I31" s="76">
        <f t="shared" si="0"/>
        <v>0</v>
      </c>
      <c r="J31" s="83"/>
      <c r="K31" s="81" t="s">
        <v>66</v>
      </c>
      <c r="L31" s="82"/>
      <c r="M31" s="85">
        <v>12</v>
      </c>
      <c r="N31" s="14"/>
      <c r="O31" s="9"/>
    </row>
    <row r="32" spans="2:15" s="60" customFormat="1" ht="24.9" customHeight="1">
      <c r="C32" s="71">
        <v>56846</v>
      </c>
      <c r="D32" s="74" t="s">
        <v>34</v>
      </c>
      <c r="E32" s="66" t="s">
        <v>28</v>
      </c>
      <c r="F32" s="66" t="s">
        <v>35</v>
      </c>
      <c r="G32" s="67"/>
      <c r="H32" s="67">
        <v>1200</v>
      </c>
      <c r="I32" s="76">
        <f t="shared" si="0"/>
        <v>0</v>
      </c>
      <c r="J32" s="83"/>
      <c r="K32" s="81" t="s">
        <v>66</v>
      </c>
      <c r="L32" s="82"/>
      <c r="M32" s="85">
        <v>12</v>
      </c>
      <c r="N32" s="14"/>
      <c r="O32" s="9"/>
    </row>
    <row r="33" spans="3:15" s="60" customFormat="1" ht="24.9" customHeight="1">
      <c r="C33" s="71">
        <v>56847</v>
      </c>
      <c r="D33" s="74" t="s">
        <v>36</v>
      </c>
      <c r="E33" s="66" t="s">
        <v>28</v>
      </c>
      <c r="F33" s="66" t="s">
        <v>35</v>
      </c>
      <c r="G33" s="67"/>
      <c r="H33" s="67">
        <v>1200</v>
      </c>
      <c r="I33" s="76">
        <f t="shared" si="0"/>
        <v>0</v>
      </c>
      <c r="J33" s="83"/>
      <c r="K33" s="81" t="s">
        <v>66</v>
      </c>
      <c r="L33" s="82"/>
      <c r="M33" s="85">
        <v>12</v>
      </c>
      <c r="N33" s="14"/>
      <c r="O33" s="9"/>
    </row>
    <row r="34" spans="3:15" s="60" customFormat="1" ht="24.9" customHeight="1">
      <c r="C34" s="71">
        <v>56848</v>
      </c>
      <c r="D34" s="74" t="s">
        <v>37</v>
      </c>
      <c r="E34" s="66" t="s">
        <v>28</v>
      </c>
      <c r="F34" s="66" t="s">
        <v>35</v>
      </c>
      <c r="G34" s="67"/>
      <c r="H34" s="67">
        <v>1200</v>
      </c>
      <c r="I34" s="76">
        <f t="shared" si="0"/>
        <v>0</v>
      </c>
      <c r="J34" s="83"/>
      <c r="K34" s="81" t="s">
        <v>66</v>
      </c>
      <c r="L34" s="82"/>
      <c r="M34" s="85">
        <v>12</v>
      </c>
      <c r="N34" s="14"/>
      <c r="O34" s="9"/>
    </row>
    <row r="35" spans="3:15" s="60" customFormat="1" ht="24.9" customHeight="1">
      <c r="C35" s="71">
        <v>56849</v>
      </c>
      <c r="D35" s="74" t="s">
        <v>38</v>
      </c>
      <c r="E35" s="66" t="s">
        <v>28</v>
      </c>
      <c r="F35" s="66" t="s">
        <v>35</v>
      </c>
      <c r="G35" s="67"/>
      <c r="H35" s="67">
        <v>1200</v>
      </c>
      <c r="I35" s="76">
        <f t="shared" si="0"/>
        <v>0</v>
      </c>
      <c r="J35" s="83"/>
      <c r="K35" s="81" t="s">
        <v>66</v>
      </c>
      <c r="L35" s="82"/>
      <c r="M35" s="85">
        <v>12</v>
      </c>
      <c r="N35" s="14"/>
      <c r="O35" s="9"/>
    </row>
    <row r="36" spans="3:15" s="60" customFormat="1" ht="24.9" customHeight="1">
      <c r="C36" s="71">
        <v>56850</v>
      </c>
      <c r="D36" s="74" t="s">
        <v>39</v>
      </c>
      <c r="E36" s="66" t="s">
        <v>28</v>
      </c>
      <c r="F36" s="66" t="s">
        <v>35</v>
      </c>
      <c r="G36" s="67"/>
      <c r="H36" s="67">
        <v>1200</v>
      </c>
      <c r="I36" s="76">
        <f t="shared" si="0"/>
        <v>0</v>
      </c>
      <c r="J36" s="83"/>
      <c r="K36" s="81" t="s">
        <v>66</v>
      </c>
      <c r="L36" s="82"/>
      <c r="M36" s="85">
        <v>12</v>
      </c>
      <c r="N36" s="14"/>
      <c r="O36" s="9"/>
    </row>
    <row r="37" spans="3:15" s="60" customFormat="1" ht="24.9" customHeight="1">
      <c r="C37" s="71">
        <v>56851</v>
      </c>
      <c r="D37" s="74" t="s">
        <v>40</v>
      </c>
      <c r="E37" s="66" t="s">
        <v>28</v>
      </c>
      <c r="F37" s="66" t="s">
        <v>35</v>
      </c>
      <c r="G37" s="67"/>
      <c r="H37" s="67">
        <v>1200</v>
      </c>
      <c r="I37" s="76">
        <f t="shared" si="0"/>
        <v>0</v>
      </c>
      <c r="J37" s="83"/>
      <c r="K37" s="81" t="s">
        <v>66</v>
      </c>
      <c r="L37" s="82"/>
      <c r="M37" s="85">
        <v>12</v>
      </c>
      <c r="N37" s="14"/>
      <c r="O37" s="9"/>
    </row>
    <row r="38" spans="3:15" s="60" customFormat="1" ht="24.9" customHeight="1">
      <c r="C38" s="71">
        <v>56852</v>
      </c>
      <c r="D38" s="74" t="s">
        <v>41</v>
      </c>
      <c r="E38" s="66" t="s">
        <v>28</v>
      </c>
      <c r="F38" s="66" t="s">
        <v>35</v>
      </c>
      <c r="G38" s="67"/>
      <c r="H38" s="67">
        <v>1200</v>
      </c>
      <c r="I38" s="76">
        <f t="shared" si="0"/>
        <v>0</v>
      </c>
      <c r="J38" s="83"/>
      <c r="K38" s="81" t="s">
        <v>66</v>
      </c>
      <c r="L38" s="82"/>
      <c r="M38" s="85">
        <v>12</v>
      </c>
      <c r="N38" s="14"/>
      <c r="O38" s="9"/>
    </row>
    <row r="39" spans="3:15" s="60" customFormat="1" ht="24.9" customHeight="1">
      <c r="C39" s="71">
        <v>56865</v>
      </c>
      <c r="D39" s="74" t="s">
        <v>42</v>
      </c>
      <c r="E39" s="66" t="s">
        <v>43</v>
      </c>
      <c r="F39" s="66" t="s">
        <v>29</v>
      </c>
      <c r="G39" s="67"/>
      <c r="H39" s="67">
        <v>1200</v>
      </c>
      <c r="I39" s="76">
        <f t="shared" si="0"/>
        <v>0</v>
      </c>
      <c r="J39" s="83"/>
      <c r="K39" s="81" t="s">
        <v>66</v>
      </c>
      <c r="L39" s="82"/>
      <c r="M39" s="85">
        <v>12</v>
      </c>
      <c r="N39" s="14"/>
      <c r="O39" s="9"/>
    </row>
    <row r="40" spans="3:15" s="60" customFormat="1" ht="24.9" customHeight="1">
      <c r="C40" s="71">
        <v>56866</v>
      </c>
      <c r="D40" s="74" t="s">
        <v>44</v>
      </c>
      <c r="E40" s="66" t="s">
        <v>43</v>
      </c>
      <c r="F40" s="66" t="s">
        <v>45</v>
      </c>
      <c r="G40" s="67"/>
      <c r="H40" s="67">
        <v>1200</v>
      </c>
      <c r="I40" s="76">
        <f t="shared" si="0"/>
        <v>0</v>
      </c>
      <c r="J40" s="83"/>
      <c r="K40" s="81" t="s">
        <v>66</v>
      </c>
      <c r="L40" s="82"/>
      <c r="M40" s="85">
        <v>12</v>
      </c>
      <c r="N40" s="14"/>
      <c r="O40" s="9"/>
    </row>
    <row r="41" spans="3:15" s="60" customFormat="1" ht="24.9" customHeight="1">
      <c r="C41" s="71">
        <v>56867</v>
      </c>
      <c r="D41" s="74" t="s">
        <v>46</v>
      </c>
      <c r="E41" s="66" t="s">
        <v>43</v>
      </c>
      <c r="F41" s="66" t="s">
        <v>45</v>
      </c>
      <c r="G41" s="67"/>
      <c r="H41" s="67">
        <v>1200</v>
      </c>
      <c r="I41" s="76">
        <f t="shared" si="0"/>
        <v>0</v>
      </c>
      <c r="J41" s="83"/>
      <c r="K41" s="81" t="s">
        <v>66</v>
      </c>
      <c r="L41" s="82"/>
      <c r="M41" s="85">
        <v>12</v>
      </c>
      <c r="N41" s="14"/>
      <c r="O41" s="9"/>
    </row>
    <row r="42" spans="3:15" s="60" customFormat="1" ht="24.9" customHeight="1">
      <c r="C42" s="71">
        <v>56868</v>
      </c>
      <c r="D42" s="74" t="s">
        <v>47</v>
      </c>
      <c r="E42" s="66" t="s">
        <v>43</v>
      </c>
      <c r="F42" s="66" t="s">
        <v>45</v>
      </c>
      <c r="G42" s="67"/>
      <c r="H42" s="67">
        <v>1200</v>
      </c>
      <c r="I42" s="76">
        <f t="shared" si="0"/>
        <v>0</v>
      </c>
      <c r="J42" s="83"/>
      <c r="K42" s="81" t="s">
        <v>66</v>
      </c>
      <c r="L42" s="82"/>
      <c r="M42" s="85">
        <v>12</v>
      </c>
      <c r="N42" s="14"/>
      <c r="O42" s="9"/>
    </row>
    <row r="43" spans="3:15" s="60" customFormat="1" ht="24.9" customHeight="1">
      <c r="C43" s="71">
        <v>56448</v>
      </c>
      <c r="D43" s="74" t="s">
        <v>73</v>
      </c>
      <c r="E43" s="66" t="s">
        <v>43</v>
      </c>
      <c r="F43" s="66" t="s">
        <v>45</v>
      </c>
      <c r="G43" s="67">
        <v>25</v>
      </c>
      <c r="H43" s="67">
        <v>1200</v>
      </c>
      <c r="I43" s="76">
        <f t="shared" si="0"/>
        <v>30000</v>
      </c>
      <c r="J43" s="83">
        <v>43191</v>
      </c>
      <c r="K43" s="81" t="s">
        <v>66</v>
      </c>
      <c r="L43" s="82">
        <v>43555</v>
      </c>
      <c r="M43" s="85">
        <v>12</v>
      </c>
      <c r="N43" s="14"/>
      <c r="O43" s="9"/>
    </row>
    <row r="44" spans="3:15" s="60" customFormat="1" ht="24.9" customHeight="1">
      <c r="C44" s="71">
        <v>56449</v>
      </c>
      <c r="D44" s="74" t="s">
        <v>74</v>
      </c>
      <c r="E44" s="66" t="s">
        <v>43</v>
      </c>
      <c r="F44" s="66" t="s">
        <v>78</v>
      </c>
      <c r="G44" s="67">
        <v>25</v>
      </c>
      <c r="H44" s="67">
        <v>1200</v>
      </c>
      <c r="I44" s="76">
        <f t="shared" si="0"/>
        <v>30000</v>
      </c>
      <c r="J44" s="83">
        <v>43191</v>
      </c>
      <c r="K44" s="81" t="s">
        <v>66</v>
      </c>
      <c r="L44" s="82">
        <v>43555</v>
      </c>
      <c r="M44" s="85">
        <v>12</v>
      </c>
      <c r="N44" s="14"/>
      <c r="O44" s="9"/>
    </row>
    <row r="45" spans="3:15" s="60" customFormat="1" ht="24.9" customHeight="1">
      <c r="C45" s="71">
        <v>56450</v>
      </c>
      <c r="D45" s="74" t="s">
        <v>75</v>
      </c>
      <c r="E45" s="66" t="s">
        <v>43</v>
      </c>
      <c r="F45" s="66" t="s">
        <v>45</v>
      </c>
      <c r="G45" s="67">
        <v>25</v>
      </c>
      <c r="H45" s="67">
        <v>1200</v>
      </c>
      <c r="I45" s="76">
        <f t="shared" si="0"/>
        <v>30000</v>
      </c>
      <c r="J45" s="83">
        <v>43191</v>
      </c>
      <c r="K45" s="81" t="s">
        <v>66</v>
      </c>
      <c r="L45" s="82">
        <v>43555</v>
      </c>
      <c r="M45" s="85">
        <v>12</v>
      </c>
      <c r="N45" s="14"/>
      <c r="O45" s="9"/>
    </row>
    <row r="46" spans="3:15" s="60" customFormat="1" ht="24.9" customHeight="1">
      <c r="C46" s="71">
        <v>56869</v>
      </c>
      <c r="D46" s="74" t="s">
        <v>48</v>
      </c>
      <c r="E46" s="66" t="s">
        <v>43</v>
      </c>
      <c r="F46" s="66" t="s">
        <v>49</v>
      </c>
      <c r="G46" s="67">
        <v>25</v>
      </c>
      <c r="H46" s="67">
        <v>1200</v>
      </c>
      <c r="I46" s="76">
        <f t="shared" si="0"/>
        <v>30000</v>
      </c>
      <c r="J46" s="83">
        <v>43191</v>
      </c>
      <c r="K46" s="81" t="s">
        <v>66</v>
      </c>
      <c r="L46" s="82">
        <v>43555</v>
      </c>
      <c r="M46" s="85">
        <v>12</v>
      </c>
      <c r="N46" s="14"/>
      <c r="O46" s="9"/>
    </row>
    <row r="47" spans="3:15" s="60" customFormat="1" ht="24.9" customHeight="1">
      <c r="C47" s="71">
        <v>56870</v>
      </c>
      <c r="D47" s="74" t="s">
        <v>50</v>
      </c>
      <c r="E47" s="66" t="s">
        <v>43</v>
      </c>
      <c r="F47" s="66" t="s">
        <v>49</v>
      </c>
      <c r="G47" s="67">
        <v>30</v>
      </c>
      <c r="H47" s="67">
        <v>1200</v>
      </c>
      <c r="I47" s="76">
        <f t="shared" si="0"/>
        <v>36000</v>
      </c>
      <c r="J47" s="83">
        <v>43191</v>
      </c>
      <c r="K47" s="81" t="s">
        <v>66</v>
      </c>
      <c r="L47" s="82">
        <v>43555</v>
      </c>
      <c r="M47" s="85">
        <v>12</v>
      </c>
      <c r="N47" s="14"/>
      <c r="O47" s="9"/>
    </row>
    <row r="48" spans="3:15" s="60" customFormat="1" ht="24.9" customHeight="1">
      <c r="C48" s="71">
        <v>56871</v>
      </c>
      <c r="D48" s="74" t="s">
        <v>51</v>
      </c>
      <c r="E48" s="66" t="s">
        <v>43</v>
      </c>
      <c r="F48" s="66" t="s">
        <v>49</v>
      </c>
      <c r="G48" s="67">
        <v>40</v>
      </c>
      <c r="H48" s="67">
        <v>1200</v>
      </c>
      <c r="I48" s="76">
        <f t="shared" si="0"/>
        <v>48000</v>
      </c>
      <c r="J48" s="83">
        <v>43191</v>
      </c>
      <c r="K48" s="81" t="s">
        <v>66</v>
      </c>
      <c r="L48" s="82">
        <v>43555</v>
      </c>
      <c r="M48" s="85">
        <v>12</v>
      </c>
      <c r="N48" s="14"/>
      <c r="O48" s="9"/>
    </row>
    <row r="49" spans="3:15" s="60" customFormat="1" ht="24.9" customHeight="1">
      <c r="C49" s="71">
        <v>56872</v>
      </c>
      <c r="D49" s="74" t="s">
        <v>52</v>
      </c>
      <c r="E49" s="66" t="s">
        <v>43</v>
      </c>
      <c r="F49" s="66" t="s">
        <v>49</v>
      </c>
      <c r="G49" s="67">
        <v>25</v>
      </c>
      <c r="H49" s="67">
        <v>1200</v>
      </c>
      <c r="I49" s="76">
        <f t="shared" si="0"/>
        <v>30000</v>
      </c>
      <c r="J49" s="83">
        <v>43191</v>
      </c>
      <c r="K49" s="81" t="s">
        <v>66</v>
      </c>
      <c r="L49" s="82">
        <v>43555</v>
      </c>
      <c r="M49" s="85">
        <v>12</v>
      </c>
      <c r="N49" s="14"/>
      <c r="O49" s="9"/>
    </row>
    <row r="50" spans="3:15" s="60" customFormat="1" ht="24.9" customHeight="1">
      <c r="C50" s="71">
        <v>56873</v>
      </c>
      <c r="D50" s="74" t="s">
        <v>53</v>
      </c>
      <c r="E50" s="66" t="s">
        <v>43</v>
      </c>
      <c r="F50" s="66" t="s">
        <v>49</v>
      </c>
      <c r="G50" s="67">
        <v>30</v>
      </c>
      <c r="H50" s="67">
        <v>1200</v>
      </c>
      <c r="I50" s="76">
        <f t="shared" si="0"/>
        <v>36000</v>
      </c>
      <c r="J50" s="83">
        <v>43191</v>
      </c>
      <c r="K50" s="81" t="s">
        <v>66</v>
      </c>
      <c r="L50" s="82">
        <v>43555</v>
      </c>
      <c r="M50" s="85">
        <v>12</v>
      </c>
      <c r="N50" s="14"/>
      <c r="O50" s="9"/>
    </row>
    <row r="51" spans="3:15" s="60" customFormat="1" ht="24.9" customHeight="1">
      <c r="C51" s="71">
        <v>56874</v>
      </c>
      <c r="D51" s="74" t="s">
        <v>54</v>
      </c>
      <c r="E51" s="66" t="s">
        <v>43</v>
      </c>
      <c r="F51" s="66" t="s">
        <v>49</v>
      </c>
      <c r="G51" s="67">
        <v>40</v>
      </c>
      <c r="H51" s="67">
        <v>1200</v>
      </c>
      <c r="I51" s="76">
        <f t="shared" si="0"/>
        <v>48000</v>
      </c>
      <c r="J51" s="83">
        <v>43191</v>
      </c>
      <c r="K51" s="81" t="s">
        <v>66</v>
      </c>
      <c r="L51" s="82">
        <v>43555</v>
      </c>
      <c r="M51" s="85">
        <v>12</v>
      </c>
      <c r="N51" s="51"/>
      <c r="O51" s="61"/>
    </row>
    <row r="52" spans="3:15" s="47" customFormat="1" ht="24.9" customHeight="1">
      <c r="C52" s="116" t="s">
        <v>3</v>
      </c>
      <c r="D52" s="117"/>
      <c r="E52" s="117"/>
      <c r="F52" s="117"/>
      <c r="G52" s="68"/>
      <c r="H52" s="68"/>
      <c r="I52" s="78">
        <f>SUM(I27:I51)</f>
        <v>318000</v>
      </c>
      <c r="J52" s="89"/>
      <c r="K52" s="95"/>
      <c r="L52" s="92"/>
      <c r="M52" s="86"/>
      <c r="N52" s="62"/>
      <c r="O52" s="52"/>
    </row>
    <row r="53" spans="3:15" s="47" customFormat="1" ht="24.9" customHeight="1" thickBot="1">
      <c r="C53" s="118" t="s">
        <v>4</v>
      </c>
      <c r="D53" s="119"/>
      <c r="E53" s="119"/>
      <c r="F53" s="119"/>
      <c r="G53" s="72"/>
      <c r="H53" s="72"/>
      <c r="I53" s="79">
        <f>SUM(I52*0.08)</f>
        <v>25440</v>
      </c>
      <c r="J53" s="90"/>
      <c r="K53" s="96"/>
      <c r="L53" s="93"/>
      <c r="M53" s="87"/>
      <c r="N53" s="51"/>
      <c r="O53" s="52"/>
    </row>
    <row r="54" spans="3:15" s="47" customFormat="1" ht="24.9" customHeight="1" thickTop="1" thickBot="1">
      <c r="C54" s="106" t="s">
        <v>2</v>
      </c>
      <c r="D54" s="107"/>
      <c r="E54" s="107"/>
      <c r="F54" s="108"/>
      <c r="G54" s="73"/>
      <c r="H54" s="73"/>
      <c r="I54" s="80">
        <f>SUM(I52:I53)</f>
        <v>343440</v>
      </c>
      <c r="J54" s="91"/>
      <c r="K54" s="97"/>
      <c r="L54" s="94"/>
      <c r="M54" s="88"/>
      <c r="N54" s="51"/>
      <c r="O54" s="52"/>
    </row>
    <row r="55" spans="3:15" s="26" customFormat="1" ht="15" customHeight="1">
      <c r="C55" s="59"/>
      <c r="D55" s="43"/>
      <c r="E55" s="43"/>
      <c r="F55" s="43"/>
      <c r="G55" s="44" t="s">
        <v>23</v>
      </c>
      <c r="H55" s="44"/>
      <c r="I55" s="44"/>
      <c r="J55" s="101" t="s">
        <v>70</v>
      </c>
      <c r="K55" s="20"/>
      <c r="L55" s="20"/>
      <c r="M55" s="20"/>
      <c r="N55" s="45"/>
      <c r="O55" s="46"/>
    </row>
    <row r="56" spans="3:15" s="26" customFormat="1" ht="15" customHeight="1">
      <c r="C56" s="59"/>
      <c r="D56" s="43"/>
      <c r="E56" s="43"/>
      <c r="F56" s="43"/>
      <c r="G56" s="44" t="s">
        <v>24</v>
      </c>
      <c r="H56" s="44"/>
      <c r="I56" s="44"/>
      <c r="J56" s="101" t="s">
        <v>71</v>
      </c>
      <c r="K56" s="20"/>
      <c r="L56" s="20"/>
      <c r="M56" s="20"/>
      <c r="N56" s="45"/>
      <c r="O56" s="46"/>
    </row>
    <row r="57" spans="3:15" s="8" customFormat="1" ht="20.149999999999999" customHeight="1">
      <c r="J57" s="20"/>
      <c r="K57" s="20"/>
      <c r="L57" s="20"/>
      <c r="M57" s="20"/>
      <c r="N57" s="14"/>
      <c r="O57" s="10"/>
    </row>
    <row r="58" spans="3:15" s="12" customFormat="1" ht="20.149999999999999" customHeight="1">
      <c r="C58" s="24" t="s">
        <v>76</v>
      </c>
      <c r="D58" s="18"/>
      <c r="E58" s="18"/>
      <c r="F58" s="18"/>
      <c r="H58" s="25"/>
      <c r="I58" s="18"/>
      <c r="J58" s="20"/>
      <c r="K58" s="20"/>
      <c r="L58" s="20"/>
      <c r="M58" s="20"/>
      <c r="N58" s="16"/>
      <c r="O58" s="17"/>
    </row>
    <row r="59" spans="3:15" s="12" customFormat="1" ht="20.149999999999999" customHeight="1">
      <c r="C59" s="2" t="s">
        <v>22</v>
      </c>
      <c r="J59" s="20"/>
      <c r="K59" s="20"/>
      <c r="L59" s="20"/>
      <c r="M59" s="20"/>
      <c r="N59" s="16"/>
      <c r="O59" s="17"/>
    </row>
    <row r="60" spans="3:15" s="12" customFormat="1" ht="20.149999999999999" customHeight="1">
      <c r="C60" s="26"/>
      <c r="E60" s="19"/>
      <c r="F60" s="19"/>
      <c r="J60" s="20"/>
      <c r="K60" s="20"/>
      <c r="L60" s="20"/>
      <c r="M60" s="20"/>
      <c r="N60" s="16"/>
      <c r="O60" s="17"/>
    </row>
    <row r="61" spans="3:15" s="8" customFormat="1" ht="20.149999999999999" customHeight="1">
      <c r="J61" s="20"/>
      <c r="K61" s="20"/>
      <c r="L61" s="20"/>
      <c r="M61" s="20"/>
      <c r="N61" s="15"/>
      <c r="O61" s="10"/>
    </row>
  </sheetData>
  <mergeCells count="18">
    <mergeCell ref="H23:I23"/>
    <mergeCell ref="B2:M2"/>
    <mergeCell ref="G3:M3"/>
    <mergeCell ref="H5:M5"/>
    <mergeCell ref="H11:I11"/>
    <mergeCell ref="H13:I13"/>
    <mergeCell ref="H15:I15"/>
    <mergeCell ref="J7:M8"/>
    <mergeCell ref="H16:I16"/>
    <mergeCell ref="H19:I19"/>
    <mergeCell ref="H20:I20"/>
    <mergeCell ref="H21:I21"/>
    <mergeCell ref="H22:I22"/>
    <mergeCell ref="H24:I24"/>
    <mergeCell ref="J26:L26"/>
    <mergeCell ref="C52:F52"/>
    <mergeCell ref="C53:F53"/>
    <mergeCell ref="C54:F54"/>
  </mergeCells>
  <phoneticPr fontId="2"/>
  <hyperlinks>
    <hyperlink ref="D16" r:id="rId1"/>
  </hyperlinks>
  <pageMargins left="0.70866141732283472" right="0.31496062992125984" top="0.35433070866141736" bottom="0.15748031496062992" header="0.31496062992125984" footer="0.31496062992125984"/>
  <pageSetup paperSize="9" scale="5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登録申込書＆注文書</vt:lpstr>
      <vt:lpstr>記入例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情報処理センター</dc:creator>
  <cp:lastModifiedBy>松本 光</cp:lastModifiedBy>
  <cp:lastPrinted>2018-10-19T05:09:28Z</cp:lastPrinted>
  <dcterms:created xsi:type="dcterms:W3CDTF">1996-10-28T00:42:51Z</dcterms:created>
  <dcterms:modified xsi:type="dcterms:W3CDTF">2018-10-19T05:11:34Z</dcterms:modified>
</cp:coreProperties>
</file>